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spatialforesight.sharepoint.com/sites/2021-216/Shared Documents/06-Data deliveries/2021-04 TITAN/"/>
    </mc:Choice>
  </mc:AlternateContent>
  <xr:revisionPtr revIDLastSave="0" documentId="8_{A0A59123-2E0D-41D2-8F44-2C94A98F6DF8}" xr6:coauthVersionLast="47" xr6:coauthVersionMax="47" xr10:uidLastSave="{00000000-0000-0000-0000-000000000000}"/>
  <bookViews>
    <workbookView xWindow="-120" yWindow="-120" windowWidth="29040" windowHeight="15840" activeTab="1" xr2:uid="{ACD545B8-9967-4D7C-8C0C-3E97E399B846}"/>
  </bookViews>
  <sheets>
    <sheet name="metadata" sheetId="2" r:id="rId1"/>
    <sheet name="DDM_drgt" sheetId="5" r:id="rId2"/>
    <sheet name="DDM_fld" sheetId="6" r:id="rId3"/>
    <sheet name="DDM_wind" sheetId="7" r:id="rId4"/>
    <sheet name="DDM_eq" sheetId="8" r:id="rId5"/>
    <sheet name="distributor" sheetId="4" r:id="rId6"/>
  </sheets>
  <definedNames>
    <definedName name="_xlnm._FilterDatabase" localSheetId="2" hidden="1">DDM_fld!$A$3:$R$856</definedName>
    <definedName name="_xlnm._FilterDatabase" localSheetId="3" hidden="1">DDM_wind!$A$1:$I$5279</definedName>
    <definedName name="_xlnm.Database">#REF!</definedName>
    <definedName name="Index">#REF!</definedName>
    <definedName name="Start10">#REF!</definedName>
    <definedName name="Start11">#REF!</definedName>
    <definedName name="Start12">#REF!</definedName>
    <definedName name="Start13">#REF!</definedName>
    <definedName name="Start14">#REF!</definedName>
    <definedName name="Start15">#REF!</definedName>
    <definedName name="Start16">#REF!</definedName>
    <definedName name="Start17">#REF!</definedName>
    <definedName name="Start18">#REF!</definedName>
    <definedName name="Start19">#REF!</definedName>
    <definedName name="Start2">#REF!</definedName>
    <definedName name="Start20">#REF!</definedName>
    <definedName name="Start21">#REF!</definedName>
    <definedName name="Start22">#REF!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 localSheetId="4">#REF!</definedName>
    <definedName name="Start3">#REF!</definedName>
    <definedName name="Start30">#REF!</definedName>
    <definedName name="Start31">#REF!</definedName>
    <definedName name="Start32">#REF!</definedName>
    <definedName name="Start4">#REF!</definedName>
    <definedName name="Start5">#REF!</definedName>
    <definedName name="Start6">#REF!</definedName>
    <definedName name="Start7">#REF!</definedName>
    <definedName name="Start8">#REF!</definedName>
    <definedName name="Start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3" i="5" l="1"/>
  <c r="M84" i="5"/>
  <c r="M85" i="5"/>
  <c r="M86" i="5"/>
  <c r="M87" i="5"/>
  <c r="M88" i="5"/>
  <c r="M89" i="5"/>
  <c r="M90" i="5"/>
  <c r="M91" i="5"/>
  <c r="M92" i="5"/>
  <c r="M93" i="5"/>
  <c r="M94" i="5"/>
  <c r="M95" i="5"/>
  <c r="M96" i="5"/>
  <c r="M82" i="5"/>
  <c r="M62" i="5"/>
  <c r="M63" i="5"/>
  <c r="M64" i="5"/>
  <c r="M65" i="5"/>
  <c r="M66" i="5"/>
  <c r="M67" i="5"/>
  <c r="M68" i="5"/>
  <c r="M69" i="5"/>
  <c r="M70" i="5"/>
  <c r="M71" i="5"/>
  <c r="M72" i="5"/>
  <c r="M73" i="5"/>
  <c r="M74" i="5"/>
  <c r="M75" i="5"/>
  <c r="M76" i="5"/>
  <c r="M77" i="5"/>
  <c r="M78" i="5"/>
  <c r="M79" i="5"/>
  <c r="M80" i="5"/>
  <c r="M81" i="5"/>
  <c r="M61" i="5"/>
  <c r="M54" i="5"/>
  <c r="M55" i="5"/>
  <c r="M56" i="5"/>
  <c r="M57" i="5"/>
  <c r="M58" i="5"/>
  <c r="M59" i="5"/>
  <c r="M53" i="5"/>
  <c r="M46" i="5"/>
  <c r="M47" i="5"/>
  <c r="M48" i="5"/>
  <c r="M49" i="5"/>
  <c r="M50" i="5"/>
  <c r="M51" i="5"/>
  <c r="M52" i="5"/>
  <c r="M45" i="5"/>
  <c r="M12" i="5"/>
  <c r="M13" i="5"/>
  <c r="M14" i="5"/>
  <c r="M15" i="5"/>
  <c r="M16" i="5"/>
  <c r="M17" i="5"/>
  <c r="M18" i="5"/>
  <c r="M19" i="5"/>
  <c r="M20" i="5"/>
  <c r="M21" i="5"/>
  <c r="M22" i="5"/>
  <c r="M23" i="5"/>
  <c r="M11" i="5"/>
  <c r="M60" i="5"/>
  <c r="M44" i="5"/>
  <c r="M43" i="5"/>
  <c r="M42" i="5"/>
  <c r="M41" i="5"/>
  <c r="M40" i="5"/>
  <c r="M39" i="5"/>
  <c r="M38" i="5"/>
  <c r="M37" i="5"/>
  <c r="M36" i="5"/>
  <c r="M35" i="5"/>
  <c r="M34" i="5"/>
  <c r="M33" i="5"/>
  <c r="M32" i="5"/>
  <c r="M31" i="5"/>
  <c r="M30" i="5"/>
  <c r="M29" i="5"/>
  <c r="M28" i="5"/>
  <c r="M27" i="5"/>
  <c r="M26" i="5"/>
  <c r="M25" i="5"/>
  <c r="M24" i="5"/>
  <c r="M10" i="5"/>
  <c r="M9" i="5"/>
  <c r="M8" i="5"/>
  <c r="M7" i="5"/>
  <c r="M6" i="5"/>
  <c r="M5" i="5"/>
  <c r="M4" i="5"/>
</calcChain>
</file>

<file path=xl/sharedStrings.xml><?xml version="1.0" encoding="utf-8"?>
<sst xmlns="http://schemas.openxmlformats.org/spreadsheetml/2006/main" count="11001" uniqueCount="2021">
  <si>
    <t>Indicator description</t>
  </si>
  <si>
    <t>Code</t>
  </si>
  <si>
    <t>Name</t>
  </si>
  <si>
    <t xml:space="preserve">Droughts - Damage Distribution Matrix </t>
  </si>
  <si>
    <t xml:space="preserve">Floods - Damage Distribution Matrix </t>
  </si>
  <si>
    <t>Abstract</t>
  </si>
  <si>
    <t>Years available</t>
  </si>
  <si>
    <t>1997-2016</t>
  </si>
  <si>
    <t>Methodology Description / formula</t>
  </si>
  <si>
    <t>The DDM distributes the costs of a drought event among the following capital stock: residential buildings, commercial buildings, industrial buildings, transport &amp; infrastructure and arable land. See for a full description of the methodology the Scientific Annex 2 of project: ESPON-TITAN Territorial Impact of Natural Disasters</t>
  </si>
  <si>
    <t>The DDM distributes the costs of a flood event among the following capital stock: residential buildings, commercial buildings, industrial buildings, transport &amp; infrastructure and arable land. See for a full description of the methodology the Scientific Annex 2 of project: ESPON-TITAN Territorial Impact of Natural Disasters</t>
  </si>
  <si>
    <t>The DDM distributes the costs of a windstorm event among the following capital stock: residential buildings, commercial buildings, industrial buildings, transport &amp; infrastructure and arable land. See for a full description of the methodology the Scientific Annex 2 of project: ESPON-TITAN Territorial Impact of Natural Disasters</t>
  </si>
  <si>
    <t>The DDM distributes the costs of a earthquake event among the following capital stock: residential buildings, commercial buildings, industrial buildings, transport &amp; infrastructure and arable land. See for a full description of the methodology the Scientific Annex 2 of project: ESPON-TITAN Territorial Impact of Natural Disasters</t>
  </si>
  <si>
    <t>Metadata date</t>
  </si>
  <si>
    <t>Point of Contact</t>
  </si>
  <si>
    <t>Project</t>
  </si>
  <si>
    <t>ESPON-TITAN
Territorial Impacts
of Natural Disasters</t>
  </si>
  <si>
    <t>How to source this indicator</t>
  </si>
  <si>
    <t>Source description</t>
  </si>
  <si>
    <t xml:space="preserve">Provider Name </t>
  </si>
  <si>
    <t>Reference</t>
  </si>
  <si>
    <t>Copyright</t>
  </si>
  <si>
    <t>Publication Title</t>
  </si>
  <si>
    <t>URL</t>
  </si>
  <si>
    <t>Distributor</t>
  </si>
  <si>
    <t>Organization Name</t>
  </si>
  <si>
    <t>ESPON EGTC</t>
  </si>
  <si>
    <t>Role</t>
  </si>
  <si>
    <t>Point Of Contact</t>
  </si>
  <si>
    <t>Email</t>
  </si>
  <si>
    <t>info@espon.eu</t>
  </si>
  <si>
    <t>Phone</t>
  </si>
  <si>
    <t>+35220600280</t>
  </si>
  <si>
    <t>Delivery Point</t>
  </si>
  <si>
    <t>4, rue Erasme</t>
  </si>
  <si>
    <t>City</t>
  </si>
  <si>
    <t>Luxembourg - Kirchberg</t>
  </si>
  <si>
    <t>Postal Code</t>
  </si>
  <si>
    <t>L-1468</t>
  </si>
  <si>
    <t>Country</t>
  </si>
  <si>
    <t>Grand-Duché de Luxembourg</t>
  </si>
  <si>
    <t>Damage distribution matrices per NUTS2 area</t>
  </si>
  <si>
    <t xml:space="preserve">Total cost distribution per NUTS3 </t>
  </si>
  <si>
    <t xml:space="preserve">Recorded costs EM-DAT per event </t>
  </si>
  <si>
    <t xml:space="preserve">Event ID </t>
  </si>
  <si>
    <t>Start date</t>
  </si>
  <si>
    <t>End data</t>
  </si>
  <si>
    <t xml:space="preserve">Country </t>
  </si>
  <si>
    <t xml:space="preserve">NUTS 3 area </t>
  </si>
  <si>
    <t>NUTS2 area</t>
  </si>
  <si>
    <t xml:space="preserve"> Residential </t>
  </si>
  <si>
    <t xml:space="preserve">Commercial </t>
  </si>
  <si>
    <t xml:space="preserve">Industry </t>
  </si>
  <si>
    <t>Transport &amp; infrastructure</t>
  </si>
  <si>
    <t xml:space="preserve">Arable land </t>
  </si>
  <si>
    <t>Total</t>
  </si>
  <si>
    <t>Total (Euro 2010)</t>
  </si>
  <si>
    <t>%</t>
  </si>
  <si>
    <t>€</t>
  </si>
  <si>
    <t>DRT_1</t>
  </si>
  <si>
    <t>Italy</t>
  </si>
  <si>
    <t>-</t>
  </si>
  <si>
    <t>ITC1</t>
  </si>
  <si>
    <t>ITC2</t>
  </si>
  <si>
    <t>ITC4</t>
  </si>
  <si>
    <t>ITH1</t>
  </si>
  <si>
    <t>ITH2</t>
  </si>
  <si>
    <t>ITH3</t>
  </si>
  <si>
    <t>ITH4</t>
  </si>
  <si>
    <t>DRT_2</t>
  </si>
  <si>
    <t>France</t>
  </si>
  <si>
    <t>FR10</t>
  </si>
  <si>
    <t>FR22</t>
  </si>
  <si>
    <t>FR23</t>
  </si>
  <si>
    <t>FR25</t>
  </si>
  <si>
    <t>FR30</t>
  </si>
  <si>
    <t>FR51</t>
  </si>
  <si>
    <t>FR52</t>
  </si>
  <si>
    <t>FR53</t>
  </si>
  <si>
    <t>FR61</t>
  </si>
  <si>
    <t>FR62</t>
  </si>
  <si>
    <t>FR63</t>
  </si>
  <si>
    <t>FR81</t>
  </si>
  <si>
    <t>FR82</t>
  </si>
  <si>
    <t>DRT_3</t>
  </si>
  <si>
    <t>Portugal</t>
  </si>
  <si>
    <t>PT11</t>
  </si>
  <si>
    <t>PT15</t>
  </si>
  <si>
    <t>PT16</t>
  </si>
  <si>
    <t>PT17</t>
  </si>
  <si>
    <t>PT18</t>
  </si>
  <si>
    <t>PT20</t>
  </si>
  <si>
    <t>PT30</t>
  </si>
  <si>
    <t>DRT_4</t>
  </si>
  <si>
    <t>Spain</t>
  </si>
  <si>
    <t>ES24</t>
  </si>
  <si>
    <t>ES41</t>
  </si>
  <si>
    <t>ES42</t>
  </si>
  <si>
    <t>ES43</t>
  </si>
  <si>
    <t>ES51</t>
  </si>
  <si>
    <t>ES52</t>
  </si>
  <si>
    <t>ES61</t>
  </si>
  <si>
    <t>ES62</t>
  </si>
  <si>
    <t>DRT_5</t>
  </si>
  <si>
    <t>Romania</t>
  </si>
  <si>
    <t>RO21</t>
  </si>
  <si>
    <t>RO22</t>
  </si>
  <si>
    <t>RO31</t>
  </si>
  <si>
    <t>RO41</t>
  </si>
  <si>
    <t>DRT_6</t>
  </si>
  <si>
    <t>Croatia</t>
  </si>
  <si>
    <t>HR03</t>
  </si>
  <si>
    <t>HR04</t>
  </si>
  <si>
    <t>DRT_7</t>
  </si>
  <si>
    <t>Hungary</t>
  </si>
  <si>
    <t>HU11</t>
  </si>
  <si>
    <t>HU12</t>
  </si>
  <si>
    <t>HU21</t>
  </si>
  <si>
    <t>HU22</t>
  </si>
  <si>
    <t>HU23</t>
  </si>
  <si>
    <t>HU31</t>
  </si>
  <si>
    <t>HU32</t>
  </si>
  <si>
    <t>HU33</t>
  </si>
  <si>
    <t>DRT_8</t>
  </si>
  <si>
    <t>DRT_9</t>
  </si>
  <si>
    <t>Lithuania</t>
  </si>
  <si>
    <t>LT0</t>
  </si>
  <si>
    <t>DRT_10</t>
  </si>
  <si>
    <t>ITC3</t>
  </si>
  <si>
    <t>ITF1</t>
  </si>
  <si>
    <t>ITF2</t>
  </si>
  <si>
    <t>ITF3</t>
  </si>
  <si>
    <t>ITF4</t>
  </si>
  <si>
    <t>ITF5</t>
  </si>
  <si>
    <t>ITF6</t>
  </si>
  <si>
    <t>ITG1</t>
  </si>
  <si>
    <t>ITG2</t>
  </si>
  <si>
    <t>ITH5</t>
  </si>
  <si>
    <t>ITI1</t>
  </si>
  <si>
    <t>ITI2</t>
  </si>
  <si>
    <t>ITI3</t>
  </si>
  <si>
    <t>ITI4</t>
  </si>
  <si>
    <t>DRT_11</t>
  </si>
  <si>
    <t>Damage distribution matrices per NUTS3 area</t>
  </si>
  <si>
    <t>FL1</t>
  </si>
  <si>
    <t>1995-01-21</t>
  </si>
  <si>
    <t>1995-02-07</t>
  </si>
  <si>
    <t>FR211</t>
  </si>
  <si>
    <t>FR21</t>
  </si>
  <si>
    <t>FR412</t>
  </si>
  <si>
    <t>FR41</t>
  </si>
  <si>
    <t>FR511</t>
  </si>
  <si>
    <t>FR512</t>
  </si>
  <si>
    <t>FR521</t>
  </si>
  <si>
    <t>FR522</t>
  </si>
  <si>
    <t>FR523</t>
  </si>
  <si>
    <t>FL2</t>
  </si>
  <si>
    <t>1995-02-02</t>
  </si>
  <si>
    <t>Netherlands</t>
  </si>
  <si>
    <t>NL226</t>
  </si>
  <si>
    <t>NL22</t>
  </si>
  <si>
    <t>NL421</t>
  </si>
  <si>
    <t>NL42</t>
  </si>
  <si>
    <t>NL422</t>
  </si>
  <si>
    <t>NL423</t>
  </si>
  <si>
    <t>FL3</t>
  </si>
  <si>
    <t>Belgium</t>
  </si>
  <si>
    <t>BE222</t>
  </si>
  <si>
    <t>BE22</t>
  </si>
  <si>
    <t>BE331</t>
  </si>
  <si>
    <t>BE33</t>
  </si>
  <si>
    <t>BE332</t>
  </si>
  <si>
    <t>BE351</t>
  </si>
  <si>
    <t>BE35</t>
  </si>
  <si>
    <t>BE352</t>
  </si>
  <si>
    <t>FL4</t>
  </si>
  <si>
    <t>Luxembourg</t>
  </si>
  <si>
    <t>LU000</t>
  </si>
  <si>
    <t>LU00</t>
  </si>
  <si>
    <t>FL5</t>
  </si>
  <si>
    <t>1995-01-22</t>
  </si>
  <si>
    <t>Germany</t>
  </si>
  <si>
    <t>DEA11</t>
  </si>
  <si>
    <t>DEA1</t>
  </si>
  <si>
    <t>DEA22</t>
  </si>
  <si>
    <t>DEA2</t>
  </si>
  <si>
    <t>DEA2C</t>
  </si>
  <si>
    <t>DEA23</t>
  </si>
  <si>
    <t>DEB11</t>
  </si>
  <si>
    <t>DEB1</t>
  </si>
  <si>
    <t>DEB17</t>
  </si>
  <si>
    <t>DEB18</t>
  </si>
  <si>
    <t>FL6</t>
  </si>
  <si>
    <t>1995-05-31</t>
  </si>
  <si>
    <t>1995-06-12</t>
  </si>
  <si>
    <t>ITH36</t>
  </si>
  <si>
    <t>FL7</t>
  </si>
  <si>
    <t>1995-06-01</t>
  </si>
  <si>
    <t>1995-06-14</t>
  </si>
  <si>
    <t>Norway</t>
  </si>
  <si>
    <t>NO012</t>
  </si>
  <si>
    <t>NO01</t>
  </si>
  <si>
    <t>NO021</t>
  </si>
  <si>
    <t>NO02</t>
  </si>
  <si>
    <t>NO022</t>
  </si>
  <si>
    <t>FL8</t>
  </si>
  <si>
    <t>1995-09-12</t>
  </si>
  <si>
    <t>1995-09-13</t>
  </si>
  <si>
    <t>ITC41</t>
  </si>
  <si>
    <t>ITC42</t>
  </si>
  <si>
    <t>ITC4C</t>
  </si>
  <si>
    <t>FL9</t>
  </si>
  <si>
    <t>1995-09-15</t>
  </si>
  <si>
    <t>Poland</t>
  </si>
  <si>
    <t>PL214</t>
  </si>
  <si>
    <t>PL21</t>
  </si>
  <si>
    <t>FL10</t>
  </si>
  <si>
    <t>1996-01-06</t>
  </si>
  <si>
    <t>1996-01-15</t>
  </si>
  <si>
    <t>PT11B</t>
  </si>
  <si>
    <t>PT11C</t>
  </si>
  <si>
    <t>PT11D</t>
  </si>
  <si>
    <t>PT11E</t>
  </si>
  <si>
    <t>PT16G</t>
  </si>
  <si>
    <t>PT170</t>
  </si>
  <si>
    <t>PT185</t>
  </si>
  <si>
    <t>FL11</t>
  </si>
  <si>
    <t>1996-05-10</t>
  </si>
  <si>
    <t>1996-05-14</t>
  </si>
  <si>
    <t>Czech Republic</t>
  </si>
  <si>
    <t>CZ080</t>
  </si>
  <si>
    <t>CZ08</t>
  </si>
  <si>
    <t>FL12</t>
  </si>
  <si>
    <t>1996-10-06</t>
  </si>
  <si>
    <t>1996-10-08</t>
  </si>
  <si>
    <t>ITH53</t>
  </si>
  <si>
    <t>ITH54</t>
  </si>
  <si>
    <t>ITH55</t>
  </si>
  <si>
    <t>ITH57</t>
  </si>
  <si>
    <t>FL13</t>
  </si>
  <si>
    <t>1996-11-30</t>
  </si>
  <si>
    <t>1996-12-04</t>
  </si>
  <si>
    <t>Bulgaria</t>
  </si>
  <si>
    <t>BG421</t>
  </si>
  <si>
    <t>BG42</t>
  </si>
  <si>
    <t>FL14</t>
  </si>
  <si>
    <t>1997-07-01</t>
  </si>
  <si>
    <t>1997-07-02</t>
  </si>
  <si>
    <t>United Kingdom</t>
  </si>
  <si>
    <t>UKM62</t>
  </si>
  <si>
    <t>UKM6</t>
  </si>
  <si>
    <t>FL15</t>
  </si>
  <si>
    <t>1997-07-24</t>
  </si>
  <si>
    <t>CZ052</t>
  </si>
  <si>
    <t>CZ05</t>
  </si>
  <si>
    <t>CZ053</t>
  </si>
  <si>
    <t>CZ064</t>
  </si>
  <si>
    <t>CZ06</t>
  </si>
  <si>
    <t>CZ071</t>
  </si>
  <si>
    <t>CZ07</t>
  </si>
  <si>
    <t>CZ072</t>
  </si>
  <si>
    <t>FL16</t>
  </si>
  <si>
    <t>1997-07-03</t>
  </si>
  <si>
    <t>1997-08-09</t>
  </si>
  <si>
    <t>PL218</t>
  </si>
  <si>
    <t>PL217</t>
  </si>
  <si>
    <t>PL224</t>
  </si>
  <si>
    <t>PL22</t>
  </si>
  <si>
    <t>PL227</t>
  </si>
  <si>
    <t>PL22C</t>
  </si>
  <si>
    <t>PL323</t>
  </si>
  <si>
    <t>PL32</t>
  </si>
  <si>
    <t>PL326</t>
  </si>
  <si>
    <t>PL332</t>
  </si>
  <si>
    <t>PL33</t>
  </si>
  <si>
    <t>PL431</t>
  </si>
  <si>
    <t>PL43</t>
  </si>
  <si>
    <t>PL432</t>
  </si>
  <si>
    <t>PL514</t>
  </si>
  <si>
    <t>PL51</t>
  </si>
  <si>
    <t>PL515</t>
  </si>
  <si>
    <t>PL516</t>
  </si>
  <si>
    <t>PL517</t>
  </si>
  <si>
    <t>PL518</t>
  </si>
  <si>
    <t>PL523</t>
  </si>
  <si>
    <t>PL52</t>
  </si>
  <si>
    <t>PL524</t>
  </si>
  <si>
    <t>FL17</t>
  </si>
  <si>
    <t>1997-07-07</t>
  </si>
  <si>
    <t>Ireland</t>
  </si>
  <si>
    <t>IE023</t>
  </si>
  <si>
    <t>IE02</t>
  </si>
  <si>
    <t>IE024</t>
  </si>
  <si>
    <t>IE025</t>
  </si>
  <si>
    <t>FL18</t>
  </si>
  <si>
    <t>1997-07-04</t>
  </si>
  <si>
    <t>RO211</t>
  </si>
  <si>
    <t>RO221</t>
  </si>
  <si>
    <t>RO313</t>
  </si>
  <si>
    <t>RO316</t>
  </si>
  <si>
    <t>RO317</t>
  </si>
  <si>
    <t>RO411</t>
  </si>
  <si>
    <t>RO414</t>
  </si>
  <si>
    <t>RO422</t>
  </si>
  <si>
    <t>RO42</t>
  </si>
  <si>
    <t>RO423</t>
  </si>
  <si>
    <t>FL19</t>
  </si>
  <si>
    <t>1997-07-08</t>
  </si>
  <si>
    <t>Austria</t>
  </si>
  <si>
    <t>AT122</t>
  </si>
  <si>
    <t>AT12</t>
  </si>
  <si>
    <t>AT123</t>
  </si>
  <si>
    <t>AT127</t>
  </si>
  <si>
    <t>AT311</t>
  </si>
  <si>
    <t>AT31</t>
  </si>
  <si>
    <t>AT314</t>
  </si>
  <si>
    <t>AT315</t>
  </si>
  <si>
    <t>FL20</t>
  </si>
  <si>
    <t>Slovakia</t>
  </si>
  <si>
    <t>SK021</t>
  </si>
  <si>
    <t>SK02</t>
  </si>
  <si>
    <t>SK022</t>
  </si>
  <si>
    <t>SK031</t>
  </si>
  <si>
    <t>SK03</t>
  </si>
  <si>
    <t>FL21</t>
  </si>
  <si>
    <t>1997-07-10</t>
  </si>
  <si>
    <t>DE403</t>
  </si>
  <si>
    <t>DE40</t>
  </si>
  <si>
    <t>DE409</t>
  </si>
  <si>
    <t>DE40C</t>
  </si>
  <si>
    <t>FL22</t>
  </si>
  <si>
    <t>1997-07-18</t>
  </si>
  <si>
    <t>1997-07-22</t>
  </si>
  <si>
    <t>FL23</t>
  </si>
  <si>
    <t>1997-09-28</t>
  </si>
  <si>
    <t>1997-10-01</t>
  </si>
  <si>
    <t>ES521</t>
  </si>
  <si>
    <t>ES523</t>
  </si>
  <si>
    <t>ES615</t>
  </si>
  <si>
    <t>ES620</t>
  </si>
  <si>
    <t>FL24</t>
  </si>
  <si>
    <t>1997-12-16</t>
  </si>
  <si>
    <t>1997-12-20</t>
  </si>
  <si>
    <t>FR712</t>
  </si>
  <si>
    <t>FR71</t>
  </si>
  <si>
    <t>FR811</t>
  </si>
  <si>
    <t>FR812</t>
  </si>
  <si>
    <t>FR813</t>
  </si>
  <si>
    <t>FR815</t>
  </si>
  <si>
    <t>FL25</t>
  </si>
  <si>
    <t>1998-04-09</t>
  </si>
  <si>
    <t>1998-04-13</t>
  </si>
  <si>
    <t>UKF22</t>
  </si>
  <si>
    <t>UKF2</t>
  </si>
  <si>
    <t>UKG11</t>
  </si>
  <si>
    <t>UKG1</t>
  </si>
  <si>
    <t>UKG12</t>
  </si>
  <si>
    <t>UKG13</t>
  </si>
  <si>
    <t>UKH12</t>
  </si>
  <si>
    <t>UKH1</t>
  </si>
  <si>
    <t>UKH24</t>
  </si>
  <si>
    <t>UKH2</t>
  </si>
  <si>
    <t>UKH25</t>
  </si>
  <si>
    <t>UKJ12</t>
  </si>
  <si>
    <t>UKJ1</t>
  </si>
  <si>
    <t>UKJ13</t>
  </si>
  <si>
    <t>UKJ14</t>
  </si>
  <si>
    <t>UKL21</t>
  </si>
  <si>
    <t>UKL2</t>
  </si>
  <si>
    <t>UKL24</t>
  </si>
  <si>
    <t>FL26</t>
  </si>
  <si>
    <t>1998-06-08</t>
  </si>
  <si>
    <t>1998-06-30</t>
  </si>
  <si>
    <t>RO121</t>
  </si>
  <si>
    <t>RO12</t>
  </si>
  <si>
    <t>RO125</t>
  </si>
  <si>
    <t>RO213</t>
  </si>
  <si>
    <t>RO214</t>
  </si>
  <si>
    <t>FL27</t>
  </si>
  <si>
    <t>1998-09-15</t>
  </si>
  <si>
    <t>1998-09-16</t>
  </si>
  <si>
    <t>HR041</t>
  </si>
  <si>
    <t>HR042</t>
  </si>
  <si>
    <t>HR04E</t>
  </si>
  <si>
    <t>FL28</t>
  </si>
  <si>
    <t>1998-10-05</t>
  </si>
  <si>
    <t>1998-11-05</t>
  </si>
  <si>
    <t>Slovenia</t>
  </si>
  <si>
    <t>SI034</t>
  </si>
  <si>
    <t>SI03</t>
  </si>
  <si>
    <t>SI035</t>
  </si>
  <si>
    <t>SI036</t>
  </si>
  <si>
    <t>SI037</t>
  </si>
  <si>
    <t>SI038</t>
  </si>
  <si>
    <t>SI041</t>
  </si>
  <si>
    <t>SI04</t>
  </si>
  <si>
    <t>FL29</t>
  </si>
  <si>
    <t>1998-10-06</t>
  </si>
  <si>
    <t>1998-10-09</t>
  </si>
  <si>
    <t>ITH34</t>
  </si>
  <si>
    <t>FL30</t>
  </si>
  <si>
    <t>1998-10-30</t>
  </si>
  <si>
    <t>1998-11-03</t>
  </si>
  <si>
    <t>DE911</t>
  </si>
  <si>
    <t>DE91</t>
  </si>
  <si>
    <t>DE914</t>
  </si>
  <si>
    <t>DE915</t>
  </si>
  <si>
    <t>DE918</t>
  </si>
  <si>
    <t>DE925</t>
  </si>
  <si>
    <t>DE92</t>
  </si>
  <si>
    <t>DE926</t>
  </si>
  <si>
    <t>DE927</t>
  </si>
  <si>
    <t>DE929</t>
  </si>
  <si>
    <t>DE931</t>
  </si>
  <si>
    <t>DE93</t>
  </si>
  <si>
    <t>DE938</t>
  </si>
  <si>
    <t>DE93B</t>
  </si>
  <si>
    <t>DE949</t>
  </si>
  <si>
    <t>DE94</t>
  </si>
  <si>
    <t>DEA46</t>
  </si>
  <si>
    <t>DEA4</t>
  </si>
  <si>
    <t>FL31</t>
  </si>
  <si>
    <t>1998-11-15</t>
  </si>
  <si>
    <t>HU323</t>
  </si>
  <si>
    <t>FL32</t>
  </si>
  <si>
    <t>1999-02-19</t>
  </si>
  <si>
    <t>1999-02-22</t>
  </si>
  <si>
    <t>DE138</t>
  </si>
  <si>
    <t>DE13</t>
  </si>
  <si>
    <t>DE147</t>
  </si>
  <si>
    <t>DE14</t>
  </si>
  <si>
    <t>DEB34</t>
  </si>
  <si>
    <t>DEB3</t>
  </si>
  <si>
    <t>FL33</t>
  </si>
  <si>
    <t>1999-02-21</t>
  </si>
  <si>
    <t>1999-03-18</t>
  </si>
  <si>
    <t>HU311</t>
  </si>
  <si>
    <t>HU312</t>
  </si>
  <si>
    <t>HU321</t>
  </si>
  <si>
    <t>HU322</t>
  </si>
  <si>
    <t>HU332</t>
  </si>
  <si>
    <t>HU333</t>
  </si>
  <si>
    <t>FL34</t>
  </si>
  <si>
    <t>1999-03-07</t>
  </si>
  <si>
    <t>1999-03-13</t>
  </si>
  <si>
    <t>UKE12</t>
  </si>
  <si>
    <t>UKE1</t>
  </si>
  <si>
    <t>UKE22</t>
  </si>
  <si>
    <t>UKE2</t>
  </si>
  <si>
    <t>FL35</t>
  </si>
  <si>
    <t>1999-05-12</t>
  </si>
  <si>
    <t>1999-05-29</t>
  </si>
  <si>
    <t>Switzerland</t>
  </si>
  <si>
    <t>CH021</t>
  </si>
  <si>
    <t>CH02</t>
  </si>
  <si>
    <t>CH023</t>
  </si>
  <si>
    <t>CH031</t>
  </si>
  <si>
    <t>CH03</t>
  </si>
  <si>
    <t>CH032</t>
  </si>
  <si>
    <t>CH033</t>
  </si>
  <si>
    <t>CH040</t>
  </si>
  <si>
    <t>CH04</t>
  </si>
  <si>
    <t>CH055</t>
  </si>
  <si>
    <t>CH05</t>
  </si>
  <si>
    <t>CH057</t>
  </si>
  <si>
    <t>FL36</t>
  </si>
  <si>
    <t>DE122</t>
  </si>
  <si>
    <t>DE12</t>
  </si>
  <si>
    <t>DE211</t>
  </si>
  <si>
    <t>DE21</t>
  </si>
  <si>
    <t>DE216</t>
  </si>
  <si>
    <t>DE21D</t>
  </si>
  <si>
    <t>DE21L</t>
  </si>
  <si>
    <t>DE21N</t>
  </si>
  <si>
    <t>DE222</t>
  </si>
  <si>
    <t>DE22</t>
  </si>
  <si>
    <t>DE226</t>
  </si>
  <si>
    <t>DE232</t>
  </si>
  <si>
    <t>DE23</t>
  </si>
  <si>
    <t>DE271</t>
  </si>
  <si>
    <t>DE27</t>
  </si>
  <si>
    <t>DE273</t>
  </si>
  <si>
    <t>DE279</t>
  </si>
  <si>
    <t>DE27A</t>
  </si>
  <si>
    <t>DE27E</t>
  </si>
  <si>
    <t>FL37</t>
  </si>
  <si>
    <t>1999-05-22</t>
  </si>
  <si>
    <t>AT331</t>
  </si>
  <si>
    <t>AT33</t>
  </si>
  <si>
    <t>AT342</t>
  </si>
  <si>
    <t>AT34</t>
  </si>
  <si>
    <t>FL38</t>
  </si>
  <si>
    <t>1999-06-22</t>
  </si>
  <si>
    <t>1999-07-01</t>
  </si>
  <si>
    <t>SK010</t>
  </si>
  <si>
    <t>SK01</t>
  </si>
  <si>
    <t>SK023</t>
  </si>
  <si>
    <t>SK032</t>
  </si>
  <si>
    <t>FL39</t>
  </si>
  <si>
    <t>RO222</t>
  </si>
  <si>
    <t>FL40</t>
  </si>
  <si>
    <t>1999-07-09</t>
  </si>
  <si>
    <t>1999-07-16</t>
  </si>
  <si>
    <t>FL41</t>
  </si>
  <si>
    <t>RO412</t>
  </si>
  <si>
    <t>RO413</t>
  </si>
  <si>
    <t>FL42</t>
  </si>
  <si>
    <t>2000-03-01</t>
  </si>
  <si>
    <t>RO112</t>
  </si>
  <si>
    <t>RO11</t>
  </si>
  <si>
    <t>RO113</t>
  </si>
  <si>
    <t>RO114</t>
  </si>
  <si>
    <t>FL43</t>
  </si>
  <si>
    <t>2000-03-08</t>
  </si>
  <si>
    <t>2000-03-13</t>
  </si>
  <si>
    <t>CZ010</t>
  </si>
  <si>
    <t>CZ01</t>
  </si>
  <si>
    <t>CZ020</t>
  </si>
  <si>
    <t>CZ02</t>
  </si>
  <si>
    <t>CZ031</t>
  </si>
  <si>
    <t>CZ03</t>
  </si>
  <si>
    <t>CZ042</t>
  </si>
  <si>
    <t>CZ04</t>
  </si>
  <si>
    <t>FL44</t>
  </si>
  <si>
    <t>2000-04-05</t>
  </si>
  <si>
    <t>2000-04-25</t>
  </si>
  <si>
    <t>RO111</t>
  </si>
  <si>
    <t>RO115</t>
  </si>
  <si>
    <t>RO116</t>
  </si>
  <si>
    <t>RO122</t>
  </si>
  <si>
    <t>RO124</t>
  </si>
  <si>
    <t>RO212</t>
  </si>
  <si>
    <t>RO421</t>
  </si>
  <si>
    <t>RO424</t>
  </si>
  <si>
    <t>FL45</t>
  </si>
  <si>
    <t>FL46</t>
  </si>
  <si>
    <t>2000-07-06</t>
  </si>
  <si>
    <t>2000-07-09</t>
  </si>
  <si>
    <t>FR221</t>
  </si>
  <si>
    <t>FL47</t>
  </si>
  <si>
    <t>2000-09-08</t>
  </si>
  <si>
    <t>2000-09-10</t>
  </si>
  <si>
    <t>ITF65</t>
  </si>
  <si>
    <t>FL48</t>
  </si>
  <si>
    <t>2000-10-09</t>
  </si>
  <si>
    <t>2000-11-09</t>
  </si>
  <si>
    <t>UKC12</t>
  </si>
  <si>
    <t>UKC1</t>
  </si>
  <si>
    <t>UKC21</t>
  </si>
  <si>
    <t>UKC2</t>
  </si>
  <si>
    <t>UKE21</t>
  </si>
  <si>
    <t>UKE41</t>
  </si>
  <si>
    <t>UKE4</t>
  </si>
  <si>
    <t>UKG22</t>
  </si>
  <si>
    <t>UKG2</t>
  </si>
  <si>
    <t>UKG24</t>
  </si>
  <si>
    <t>UKH34</t>
  </si>
  <si>
    <t>UKH3</t>
  </si>
  <si>
    <t>UKI51</t>
  </si>
  <si>
    <t>UKI5</t>
  </si>
  <si>
    <t>UKJ26</t>
  </si>
  <si>
    <t>UKJ2</t>
  </si>
  <si>
    <t>UKJ45</t>
  </si>
  <si>
    <t>UKJ4</t>
  </si>
  <si>
    <t>UKJ46</t>
  </si>
  <si>
    <t>UKJ43</t>
  </si>
  <si>
    <t>UKL13</t>
  </si>
  <si>
    <t>UKL1</t>
  </si>
  <si>
    <t>UKL23</t>
  </si>
  <si>
    <t>FL49</t>
  </si>
  <si>
    <t>2000-10-12</t>
  </si>
  <si>
    <t>2000-11-10</t>
  </si>
  <si>
    <t>NO032</t>
  </si>
  <si>
    <t>NO03</t>
  </si>
  <si>
    <t>FL50</t>
  </si>
  <si>
    <t>2000-10-13</t>
  </si>
  <si>
    <t>2000-10-16</t>
  </si>
  <si>
    <t>ITC11</t>
  </si>
  <si>
    <t>ITC20</t>
  </si>
  <si>
    <t>ITC48</t>
  </si>
  <si>
    <t>ITC49</t>
  </si>
  <si>
    <t>ITC4A</t>
  </si>
  <si>
    <t>ITC4B</t>
  </si>
  <si>
    <t>ITH10</t>
  </si>
  <si>
    <t>ITH51</t>
  </si>
  <si>
    <t>ITH52</t>
  </si>
  <si>
    <t>FL51</t>
  </si>
  <si>
    <t>CH012</t>
  </si>
  <si>
    <t>CH01</t>
  </si>
  <si>
    <t>CH070</t>
  </si>
  <si>
    <t>CH07</t>
  </si>
  <si>
    <t>FL52</t>
  </si>
  <si>
    <t>2000-11-06</t>
  </si>
  <si>
    <t>2000-11-26</t>
  </si>
  <si>
    <t>ITC44</t>
  </si>
  <si>
    <t>ITI12</t>
  </si>
  <si>
    <t>FL53</t>
  </si>
  <si>
    <t>2000-12-11</t>
  </si>
  <si>
    <t>2000-12-13</t>
  </si>
  <si>
    <t>FR524</t>
  </si>
  <si>
    <t>FL54</t>
  </si>
  <si>
    <t>2001-03-04</t>
  </si>
  <si>
    <t>2001-03-17</t>
  </si>
  <si>
    <t>FL55</t>
  </si>
  <si>
    <t>FL56</t>
  </si>
  <si>
    <t>2001-03-06</t>
  </si>
  <si>
    <t>2001-03-07</t>
  </si>
  <si>
    <t>ES414</t>
  </si>
  <si>
    <t>ES418</t>
  </si>
  <si>
    <t>ES419</t>
  </si>
  <si>
    <t>FL57</t>
  </si>
  <si>
    <t>2001-03-22</t>
  </si>
  <si>
    <t>2001-03-28</t>
  </si>
  <si>
    <t>FR214</t>
  </si>
  <si>
    <t>FR222</t>
  </si>
  <si>
    <t>FR231</t>
  </si>
  <si>
    <t>FR232</t>
  </si>
  <si>
    <t>FR244</t>
  </si>
  <si>
    <t>FR24</t>
  </si>
  <si>
    <t>FR251</t>
  </si>
  <si>
    <t>FR263</t>
  </si>
  <si>
    <t>FR26</t>
  </si>
  <si>
    <t>FR431</t>
  </si>
  <si>
    <t>FR43</t>
  </si>
  <si>
    <t>FR716</t>
  </si>
  <si>
    <t>FL58</t>
  </si>
  <si>
    <t>2001-04-07</t>
  </si>
  <si>
    <t>2001-05-02</t>
  </si>
  <si>
    <t>FR223</t>
  </si>
  <si>
    <t>FL59</t>
  </si>
  <si>
    <t>2001-06-19</t>
  </si>
  <si>
    <t>2001-06-22</t>
  </si>
  <si>
    <t>RO126</t>
  </si>
  <si>
    <t>FL60</t>
  </si>
  <si>
    <t>2001-07-15</t>
  </si>
  <si>
    <t>2001-08-05</t>
  </si>
  <si>
    <t>PL21A</t>
  </si>
  <si>
    <t>PL315</t>
  </si>
  <si>
    <t>PL31</t>
  </si>
  <si>
    <t>PL331</t>
  </si>
  <si>
    <t>FL61</t>
  </si>
  <si>
    <t>2002-01-27</t>
  </si>
  <si>
    <t>2002-02-02</t>
  </si>
  <si>
    <t>LT003</t>
  </si>
  <si>
    <t>LT00</t>
  </si>
  <si>
    <t>FL62</t>
  </si>
  <si>
    <t>2002-08-06</t>
  </si>
  <si>
    <t>2002-08-07</t>
  </si>
  <si>
    <t>FL63</t>
  </si>
  <si>
    <t>2002-08-28</t>
  </si>
  <si>
    <t>CZ032</t>
  </si>
  <si>
    <t>CZ041</t>
  </si>
  <si>
    <t>FL64</t>
  </si>
  <si>
    <t>2002-08-18</t>
  </si>
  <si>
    <t>HU101</t>
  </si>
  <si>
    <t>HU10</t>
  </si>
  <si>
    <t>HU102</t>
  </si>
  <si>
    <t>FL65</t>
  </si>
  <si>
    <t>2002-08-10</t>
  </si>
  <si>
    <t>2002-08-11</t>
  </si>
  <si>
    <t>BG314</t>
  </si>
  <si>
    <t>BG31</t>
  </si>
  <si>
    <t>BG315</t>
  </si>
  <si>
    <t>BG321</t>
  </si>
  <si>
    <t>BG32</t>
  </si>
  <si>
    <t>BG322</t>
  </si>
  <si>
    <t>BG324</t>
  </si>
  <si>
    <t>BG333</t>
  </si>
  <si>
    <t>BG33</t>
  </si>
  <si>
    <t>BG343</t>
  </si>
  <si>
    <t>BG34</t>
  </si>
  <si>
    <t>BG423</t>
  </si>
  <si>
    <t>FL66</t>
  </si>
  <si>
    <t>2002-08-20</t>
  </si>
  <si>
    <t>DE141</t>
  </si>
  <si>
    <t>DE218</t>
  </si>
  <si>
    <t>DE21M</t>
  </si>
  <si>
    <t>DE228</t>
  </si>
  <si>
    <t>DE407</t>
  </si>
  <si>
    <t>DE80O</t>
  </si>
  <si>
    <t>DE80</t>
  </si>
  <si>
    <t>DE934</t>
  </si>
  <si>
    <t>DED21</t>
  </si>
  <si>
    <t>DED2</t>
  </si>
  <si>
    <t>DED2C</t>
  </si>
  <si>
    <t>DED2E</t>
  </si>
  <si>
    <t>DED2F</t>
  </si>
  <si>
    <t>DED41</t>
  </si>
  <si>
    <t>DED4</t>
  </si>
  <si>
    <t>DED42</t>
  </si>
  <si>
    <t>DED43</t>
  </si>
  <si>
    <t>DED44</t>
  </si>
  <si>
    <t>DED45</t>
  </si>
  <si>
    <t>DED51</t>
  </si>
  <si>
    <t>DED5</t>
  </si>
  <si>
    <t>DED52</t>
  </si>
  <si>
    <t>DED53</t>
  </si>
  <si>
    <t>DEE01</t>
  </si>
  <si>
    <t>DEE0</t>
  </si>
  <si>
    <t>DEE03</t>
  </si>
  <si>
    <t>DEE05</t>
  </si>
  <si>
    <t>DEE06</t>
  </si>
  <si>
    <t>DEE0C</t>
  </si>
  <si>
    <t>DEE0E</t>
  </si>
  <si>
    <t>DEF06</t>
  </si>
  <si>
    <t>DEF0</t>
  </si>
  <si>
    <t>FL67</t>
  </si>
  <si>
    <t>2002-08-12</t>
  </si>
  <si>
    <t>AT121</t>
  </si>
  <si>
    <t>AT124</t>
  </si>
  <si>
    <t>AT312</t>
  </si>
  <si>
    <t>AT313</t>
  </si>
  <si>
    <t>AT323</t>
  </si>
  <si>
    <t>AT32</t>
  </si>
  <si>
    <t>FL68</t>
  </si>
  <si>
    <t>2002-11-22</t>
  </si>
  <si>
    <t>2002-12-07</t>
  </si>
  <si>
    <t>ITC18</t>
  </si>
  <si>
    <t>ITH35</t>
  </si>
  <si>
    <t>ITH41</t>
  </si>
  <si>
    <t>ITH44</t>
  </si>
  <si>
    <t>FL69</t>
  </si>
  <si>
    <t>2003-01-01</t>
  </si>
  <si>
    <t>2003-01-06</t>
  </si>
  <si>
    <t>UKJ11</t>
  </si>
  <si>
    <t>FL70</t>
  </si>
  <si>
    <t>2003-01-02</t>
  </si>
  <si>
    <t>2003-01-08</t>
  </si>
  <si>
    <t>DE118</t>
  </si>
  <si>
    <t>DE11</t>
  </si>
  <si>
    <t>DEE02</t>
  </si>
  <si>
    <t>DEG0D</t>
  </si>
  <si>
    <t>DEG0</t>
  </si>
  <si>
    <t>FL71</t>
  </si>
  <si>
    <t>2003-01-25</t>
  </si>
  <si>
    <t>2003-01-27</t>
  </si>
  <si>
    <t>ITF13</t>
  </si>
  <si>
    <t>ITF14</t>
  </si>
  <si>
    <t>ITF21</t>
  </si>
  <si>
    <t>ITF22</t>
  </si>
  <si>
    <t>ITF46</t>
  </si>
  <si>
    <t>ITF51</t>
  </si>
  <si>
    <t>FL72</t>
  </si>
  <si>
    <t>2003-02-05</t>
  </si>
  <si>
    <t>2003-03-10</t>
  </si>
  <si>
    <t>ES211</t>
  </si>
  <si>
    <t>ES21</t>
  </si>
  <si>
    <t>ES220</t>
  </si>
  <si>
    <t>ES22</t>
  </si>
  <si>
    <t>ES243</t>
  </si>
  <si>
    <t>FL73</t>
  </si>
  <si>
    <t>2003-03-11</t>
  </si>
  <si>
    <t>PL312</t>
  </si>
  <si>
    <t>FL74</t>
  </si>
  <si>
    <t>2003-09-14</t>
  </si>
  <si>
    <t>2003-09-18</t>
  </si>
  <si>
    <t>ITG17</t>
  </si>
  <si>
    <t>ITG19</t>
  </si>
  <si>
    <t>FL75</t>
  </si>
  <si>
    <t>2003-12-01</t>
  </si>
  <si>
    <t>2003-12-10</t>
  </si>
  <si>
    <t>FR715</t>
  </si>
  <si>
    <t>FR824</t>
  </si>
  <si>
    <t>FR826</t>
  </si>
  <si>
    <t>FL76</t>
  </si>
  <si>
    <t>2004-07-10</t>
  </si>
  <si>
    <t>2004-07-23</t>
  </si>
  <si>
    <t>Sweden</t>
  </si>
  <si>
    <t>SE211</t>
  </si>
  <si>
    <t>SE21</t>
  </si>
  <si>
    <t>SE212</t>
  </si>
  <si>
    <t>FL77</t>
  </si>
  <si>
    <t>2004-07-27</t>
  </si>
  <si>
    <t>2004-08-10</t>
  </si>
  <si>
    <t>SK042</t>
  </si>
  <si>
    <t>SK04</t>
  </si>
  <si>
    <t>FL78</t>
  </si>
  <si>
    <t>Finland</t>
  </si>
  <si>
    <t>FI1C2</t>
  </si>
  <si>
    <t>FI1C</t>
  </si>
  <si>
    <t>FL79</t>
  </si>
  <si>
    <t>2004-07-28</t>
  </si>
  <si>
    <t>2004-08-02</t>
  </si>
  <si>
    <t>FL80</t>
  </si>
  <si>
    <t>2004-10-27</t>
  </si>
  <si>
    <t>2004-10-28</t>
  </si>
  <si>
    <t>FL81</t>
  </si>
  <si>
    <t>2005-04-18</t>
  </si>
  <si>
    <t>2005-06-04</t>
  </si>
  <si>
    <t>FL82</t>
  </si>
  <si>
    <t>2005-05-25</t>
  </si>
  <si>
    <t>2005-05-31</t>
  </si>
  <si>
    <t>FI1D7</t>
  </si>
  <si>
    <t>FI1D</t>
  </si>
  <si>
    <t>FL83</t>
  </si>
  <si>
    <t>2005-05-26</t>
  </si>
  <si>
    <t>2005-06-13</t>
  </si>
  <si>
    <t>BG323</t>
  </si>
  <si>
    <t>BG325</t>
  </si>
  <si>
    <t>BG412</t>
  </si>
  <si>
    <t>BG41</t>
  </si>
  <si>
    <t>BG414</t>
  </si>
  <si>
    <t>BG415</t>
  </si>
  <si>
    <t>FL84</t>
  </si>
  <si>
    <t>2005-07-02</t>
  </si>
  <si>
    <t>2005-07-06</t>
  </si>
  <si>
    <t>BG313</t>
  </si>
  <si>
    <t>BG334</t>
  </si>
  <si>
    <t>BG341</t>
  </si>
  <si>
    <t>BG344</t>
  </si>
  <si>
    <t>BG422</t>
  </si>
  <si>
    <t>FL85</t>
  </si>
  <si>
    <t>2005-07-09</t>
  </si>
  <si>
    <t>2005-07-28</t>
  </si>
  <si>
    <t>RO224</t>
  </si>
  <si>
    <t>RO225</t>
  </si>
  <si>
    <t>RO226</t>
  </si>
  <si>
    <t>RO315</t>
  </si>
  <si>
    <t>FL86</t>
  </si>
  <si>
    <t>2005-08-04</t>
  </si>
  <si>
    <t>2005-08-11</t>
  </si>
  <si>
    <t>BG411</t>
  </si>
  <si>
    <t>BG424</t>
  </si>
  <si>
    <t>FL87</t>
  </si>
  <si>
    <t>2005-08-08</t>
  </si>
  <si>
    <t>2005-08-10</t>
  </si>
  <si>
    <t>LT00A</t>
  </si>
  <si>
    <t>FL88</t>
  </si>
  <si>
    <t>2005-08-14</t>
  </si>
  <si>
    <t>2005-09-02</t>
  </si>
  <si>
    <t>RO215</t>
  </si>
  <si>
    <t>FL89</t>
  </si>
  <si>
    <t>2005-08-26</t>
  </si>
  <si>
    <t>FL90</t>
  </si>
  <si>
    <t>2005-08-21</t>
  </si>
  <si>
    <t>CH051</t>
  </si>
  <si>
    <t>CH056</t>
  </si>
  <si>
    <t>CH061</t>
  </si>
  <si>
    <t>CH06</t>
  </si>
  <si>
    <t>CH062</t>
  </si>
  <si>
    <t>CH063</t>
  </si>
  <si>
    <t>CH066</t>
  </si>
  <si>
    <t>FL91</t>
  </si>
  <si>
    <t>AT225</t>
  </si>
  <si>
    <t>AT22</t>
  </si>
  <si>
    <t>AT332</t>
  </si>
  <si>
    <t>AT334</t>
  </si>
  <si>
    <t>AT335</t>
  </si>
  <si>
    <t>AT341</t>
  </si>
  <si>
    <t>FL92</t>
  </si>
  <si>
    <t>DE212</t>
  </si>
  <si>
    <t>DE21H</t>
  </si>
  <si>
    <t>DE276</t>
  </si>
  <si>
    <t>FL93</t>
  </si>
  <si>
    <t>2005-09-21</t>
  </si>
  <si>
    <t>2005-10-09</t>
  </si>
  <si>
    <t>RO223</t>
  </si>
  <si>
    <t>FL94</t>
  </si>
  <si>
    <t>2006-03-01</t>
  </si>
  <si>
    <t>FL95</t>
  </si>
  <si>
    <t>2006-03-09</t>
  </si>
  <si>
    <t>2006-03-25</t>
  </si>
  <si>
    <t>Greece</t>
  </si>
  <si>
    <t>EL511</t>
  </si>
  <si>
    <t>EL51</t>
  </si>
  <si>
    <t>FL96</t>
  </si>
  <si>
    <t>2006-03-28</t>
  </si>
  <si>
    <t>2006-04-17</t>
  </si>
  <si>
    <t>FL97</t>
  </si>
  <si>
    <t>2006-05-09</t>
  </si>
  <si>
    <t>HU212</t>
  </si>
  <si>
    <t>HU221</t>
  </si>
  <si>
    <t>FL98</t>
  </si>
  <si>
    <t>FL99</t>
  </si>
  <si>
    <t>AT125</t>
  </si>
  <si>
    <t>AT126</t>
  </si>
  <si>
    <t>FL100</t>
  </si>
  <si>
    <t>FL101</t>
  </si>
  <si>
    <t>2006-07-26</t>
  </si>
  <si>
    <t>2006-07-27</t>
  </si>
  <si>
    <t>FL102</t>
  </si>
  <si>
    <t>2006-10-02</t>
  </si>
  <si>
    <t>ES111</t>
  </si>
  <si>
    <t>ES11</t>
  </si>
  <si>
    <t>ES112</t>
  </si>
  <si>
    <t>ES114</t>
  </si>
  <si>
    <t>FL104</t>
  </si>
  <si>
    <t>2007-04-03</t>
  </si>
  <si>
    <t>2007-04-09</t>
  </si>
  <si>
    <t>FL105</t>
  </si>
  <si>
    <t>2007-05-22</t>
  </si>
  <si>
    <t>2007-05-26</t>
  </si>
  <si>
    <t>ES300</t>
  </si>
  <si>
    <t>ES30</t>
  </si>
  <si>
    <t>ES411</t>
  </si>
  <si>
    <t>ES422</t>
  </si>
  <si>
    <t>ES425</t>
  </si>
  <si>
    <t>ES432</t>
  </si>
  <si>
    <t>ES616</t>
  </si>
  <si>
    <t>FL106</t>
  </si>
  <si>
    <t>2007-06-15</t>
  </si>
  <si>
    <t>2007-07-30</t>
  </si>
  <si>
    <t>UKE11</t>
  </si>
  <si>
    <t>UKE13</t>
  </si>
  <si>
    <t>UKE31</t>
  </si>
  <si>
    <t>UKE3</t>
  </si>
  <si>
    <t>UKE32</t>
  </si>
  <si>
    <t>UKE42</t>
  </si>
  <si>
    <t>UKE44</t>
  </si>
  <si>
    <t>UKE45</t>
  </si>
  <si>
    <t>UKF13</t>
  </si>
  <si>
    <t>UKF1</t>
  </si>
  <si>
    <t>UKF15</t>
  </si>
  <si>
    <t>UKF16</t>
  </si>
  <si>
    <t>UKF24</t>
  </si>
  <si>
    <t>UKF30</t>
  </si>
  <si>
    <t>UKF3</t>
  </si>
  <si>
    <t>UKI63</t>
  </si>
  <si>
    <t>UKI6</t>
  </si>
  <si>
    <t>UKJ35</t>
  </si>
  <si>
    <t>UKJ3</t>
  </si>
  <si>
    <t>UKJ36</t>
  </si>
  <si>
    <t>UKK13</t>
  </si>
  <si>
    <t>UKK1</t>
  </si>
  <si>
    <t>UKK14</t>
  </si>
  <si>
    <t>UKK15</t>
  </si>
  <si>
    <t>FL107</t>
  </si>
  <si>
    <t>2007-08-08</t>
  </si>
  <si>
    <t>2007-08-12</t>
  </si>
  <si>
    <t>CH022</t>
  </si>
  <si>
    <t>CH024</t>
  </si>
  <si>
    <t>FL108</t>
  </si>
  <si>
    <t>2007-10-12</t>
  </si>
  <si>
    <t>2007-10-18</t>
  </si>
  <si>
    <t>ES532</t>
  </si>
  <si>
    <t>ES53</t>
  </si>
  <si>
    <t>FL109</t>
  </si>
  <si>
    <t>2008-12-01</t>
  </si>
  <si>
    <t>2008-12-04</t>
  </si>
  <si>
    <t>FL110</t>
  </si>
  <si>
    <t>2008-12-11</t>
  </si>
  <si>
    <t>2008-12-15</t>
  </si>
  <si>
    <t>ITI43</t>
  </si>
  <si>
    <t>FL111</t>
  </si>
  <si>
    <t>2009-06-21</t>
  </si>
  <si>
    <t>2009-06-28</t>
  </si>
  <si>
    <t>FL112</t>
  </si>
  <si>
    <t>2009-06-22</t>
  </si>
  <si>
    <t>2009-06-29</t>
  </si>
  <si>
    <t>AT113</t>
  </si>
  <si>
    <t>AT11</t>
  </si>
  <si>
    <t>AT224</t>
  </si>
  <si>
    <t>FL113</t>
  </si>
  <si>
    <t>2009-06-26</t>
  </si>
  <si>
    <t>PL325</t>
  </si>
  <si>
    <t>FL114</t>
  </si>
  <si>
    <t>2009-06-27</t>
  </si>
  <si>
    <t>DE214</t>
  </si>
  <si>
    <t>DE215</t>
  </si>
  <si>
    <t>FL115</t>
  </si>
  <si>
    <t>2009-07-04</t>
  </si>
  <si>
    <t>DE111</t>
  </si>
  <si>
    <t>DE300</t>
  </si>
  <si>
    <t>DE30</t>
  </si>
  <si>
    <t>DE715</t>
  </si>
  <si>
    <t>DE71</t>
  </si>
  <si>
    <t>DEA13</t>
  </si>
  <si>
    <t>DEA14</t>
  </si>
  <si>
    <t>DEA51</t>
  </si>
  <si>
    <t>DEA5</t>
  </si>
  <si>
    <t>DEB3E</t>
  </si>
  <si>
    <t>FL116</t>
  </si>
  <si>
    <t>2009-10-14</t>
  </si>
  <si>
    <t>PL427</t>
  </si>
  <si>
    <t>PL42</t>
  </si>
  <si>
    <t>PL424</t>
  </si>
  <si>
    <t>PL428</t>
  </si>
  <si>
    <t>PL621</t>
  </si>
  <si>
    <t>PL62</t>
  </si>
  <si>
    <t>PL636</t>
  </si>
  <si>
    <t>PL63</t>
  </si>
  <si>
    <t>PL634</t>
  </si>
  <si>
    <t>FL117</t>
  </si>
  <si>
    <t>2009-11-18</t>
  </si>
  <si>
    <t>2009-11-20</t>
  </si>
  <si>
    <t>IE013</t>
  </si>
  <si>
    <t>IE01</t>
  </si>
  <si>
    <t>FL118</t>
  </si>
  <si>
    <t>2010-05-15</t>
  </si>
  <si>
    <t>2010-06-07</t>
  </si>
  <si>
    <t>FL119</t>
  </si>
  <si>
    <t>2010-05-26</t>
  </si>
  <si>
    <t>FL120</t>
  </si>
  <si>
    <t>2010-06-02</t>
  </si>
  <si>
    <t>SK041</t>
  </si>
  <si>
    <t>FL121</t>
  </si>
  <si>
    <t>2010-05-17</t>
  </si>
  <si>
    <t>2010-06-03</t>
  </si>
  <si>
    <t>PL115</t>
  </si>
  <si>
    <t>PL11</t>
  </si>
  <si>
    <t>PL12B</t>
  </si>
  <si>
    <t>PL12</t>
  </si>
  <si>
    <t>PL12C</t>
  </si>
  <si>
    <t>PL129</t>
  </si>
  <si>
    <t>PL12A</t>
  </si>
  <si>
    <t>PL213</t>
  </si>
  <si>
    <t>PL219</t>
  </si>
  <si>
    <t>PL225</t>
  </si>
  <si>
    <t>PL619</t>
  </si>
  <si>
    <t>PL61</t>
  </si>
  <si>
    <t>PL616</t>
  </si>
  <si>
    <t>FL122</t>
  </si>
  <si>
    <t>2010-05-30</t>
  </si>
  <si>
    <t>2010-06-20</t>
  </si>
  <si>
    <t>HR04A</t>
  </si>
  <si>
    <t>HR04C</t>
  </si>
  <si>
    <t>FL123</t>
  </si>
  <si>
    <t>2010-06-21</t>
  </si>
  <si>
    <t>2010-07-12</t>
  </si>
  <si>
    <t>FL124</t>
  </si>
  <si>
    <t>2010-09-17</t>
  </si>
  <si>
    <t>2010-09-20</t>
  </si>
  <si>
    <t>SI042</t>
  </si>
  <si>
    <t>SI044</t>
  </si>
  <si>
    <t>FL125</t>
  </si>
  <si>
    <t>2010-10-07</t>
  </si>
  <si>
    <t>FL126</t>
  </si>
  <si>
    <t>2010-09-27</t>
  </si>
  <si>
    <t>2010-10-03</t>
  </si>
  <si>
    <t>DE40B</t>
  </si>
  <si>
    <t>DED2D</t>
  </si>
  <si>
    <t>DEE0B</t>
  </si>
  <si>
    <t>FL127</t>
  </si>
  <si>
    <t>2010-11-11</t>
  </si>
  <si>
    <t>2010-11-15</t>
  </si>
  <si>
    <t>BE100</t>
  </si>
  <si>
    <t>BE10</t>
  </si>
  <si>
    <t>BE235</t>
  </si>
  <si>
    <t>BE23</t>
  </si>
  <si>
    <t>BE241</t>
  </si>
  <si>
    <t>BE24</t>
  </si>
  <si>
    <t>BE310</t>
  </si>
  <si>
    <t>BE31</t>
  </si>
  <si>
    <t>BE326</t>
  </si>
  <si>
    <t>BE32</t>
  </si>
  <si>
    <t>FL128</t>
  </si>
  <si>
    <t>2011-01-07</t>
  </si>
  <si>
    <t>2011-01-10</t>
  </si>
  <si>
    <t>DE116</t>
  </si>
  <si>
    <t>DE11B</t>
  </si>
  <si>
    <t>DE129</t>
  </si>
  <si>
    <t>DE263</t>
  </si>
  <si>
    <t>DE26</t>
  </si>
  <si>
    <t>DEB16</t>
  </si>
  <si>
    <t>DEB21</t>
  </si>
  <si>
    <t>DEB2</t>
  </si>
  <si>
    <t>DEE0A</t>
  </si>
  <si>
    <t>DEE0D</t>
  </si>
  <si>
    <t>FL129</t>
  </si>
  <si>
    <t>2011-06-08</t>
  </si>
  <si>
    <t>2011-06-13</t>
  </si>
  <si>
    <t>FL130</t>
  </si>
  <si>
    <t>2012-02-01</t>
  </si>
  <si>
    <t>2012-02-06</t>
  </si>
  <si>
    <t>BG425</t>
  </si>
  <si>
    <t>FL131</t>
  </si>
  <si>
    <t>2012-06-10</t>
  </si>
  <si>
    <t>2012-06-11</t>
  </si>
  <si>
    <t>UKJ28</t>
  </si>
  <si>
    <t>UKJ27</t>
  </si>
  <si>
    <t>UKK22</t>
  </si>
  <si>
    <t>UKK2</t>
  </si>
  <si>
    <t>UKK23</t>
  </si>
  <si>
    <t>UKK43</t>
  </si>
  <si>
    <t>UKK4</t>
  </si>
  <si>
    <t>FL132</t>
  </si>
  <si>
    <t>2012-06-23</t>
  </si>
  <si>
    <t>2012-06-24</t>
  </si>
  <si>
    <t>UKC22</t>
  </si>
  <si>
    <t>UKD11</t>
  </si>
  <si>
    <t>UKD1</t>
  </si>
  <si>
    <t>UKD12</t>
  </si>
  <si>
    <t>UKD45</t>
  </si>
  <si>
    <t>UKD4</t>
  </si>
  <si>
    <t>UKD44</t>
  </si>
  <si>
    <t>FL133</t>
  </si>
  <si>
    <t>2012-09-23</t>
  </si>
  <si>
    <t>2012-09-26</t>
  </si>
  <si>
    <t>FL134</t>
  </si>
  <si>
    <t>2012-10-05</t>
  </si>
  <si>
    <t>2012-10-15</t>
  </si>
  <si>
    <t>FI194</t>
  </si>
  <si>
    <t>FI19</t>
  </si>
  <si>
    <t>FI195</t>
  </si>
  <si>
    <t>FL135</t>
  </si>
  <si>
    <t>2012-11-11</t>
  </si>
  <si>
    <t>2012-11-18</t>
  </si>
  <si>
    <t>ITI11</t>
  </si>
  <si>
    <t>ITI16</t>
  </si>
  <si>
    <t>ITI17</t>
  </si>
  <si>
    <t>ITI19</t>
  </si>
  <si>
    <t>ITI1A</t>
  </si>
  <si>
    <t>ITI22</t>
  </si>
  <si>
    <t>FL136</t>
  </si>
  <si>
    <t>2012-11-21</t>
  </si>
  <si>
    <t>2012-12-18</t>
  </si>
  <si>
    <t>UKF25</t>
  </si>
  <si>
    <t>UKK30</t>
  </si>
  <si>
    <t>UKK3</t>
  </si>
  <si>
    <t>FL137</t>
  </si>
  <si>
    <t>2013-05-01</t>
  </si>
  <si>
    <t>2013-05-06</t>
  </si>
  <si>
    <t>FR261</t>
  </si>
  <si>
    <t>FR262</t>
  </si>
  <si>
    <t>FL138</t>
  </si>
  <si>
    <t>2013-05-22</t>
  </si>
  <si>
    <t>2013-05-28</t>
  </si>
  <si>
    <t>NO034</t>
  </si>
  <si>
    <t>FL139</t>
  </si>
  <si>
    <t>2013-06-18</t>
  </si>
  <si>
    <t>DE114</t>
  </si>
  <si>
    <t>DE142</t>
  </si>
  <si>
    <t>DE213</t>
  </si>
  <si>
    <t>DE224</t>
  </si>
  <si>
    <t>DEE07</t>
  </si>
  <si>
    <t>DEG02</t>
  </si>
  <si>
    <t>DEG0J</t>
  </si>
  <si>
    <t>DEG0L</t>
  </si>
  <si>
    <t>DEG0M</t>
  </si>
  <si>
    <t>FL140</t>
  </si>
  <si>
    <t>FL141</t>
  </si>
  <si>
    <t>2013-06-02</t>
  </si>
  <si>
    <t>2013-06-03</t>
  </si>
  <si>
    <t>AT222</t>
  </si>
  <si>
    <t>AT322</t>
  </si>
  <si>
    <t>FL142</t>
  </si>
  <si>
    <t>2013-06-05</t>
  </si>
  <si>
    <t>FL143</t>
  </si>
  <si>
    <t>2013-06-09</t>
  </si>
  <si>
    <t>FL144</t>
  </si>
  <si>
    <t>2013-06-19</t>
  </si>
  <si>
    <t>ES241</t>
  </si>
  <si>
    <t>ES513</t>
  </si>
  <si>
    <t>FL145</t>
  </si>
  <si>
    <t>2013-12-27</t>
  </si>
  <si>
    <t>2014-02-07</t>
  </si>
  <si>
    <t>UKK12</t>
  </si>
  <si>
    <t>FL146</t>
  </si>
  <si>
    <t>2014-05-15</t>
  </si>
  <si>
    <t>2014-05-20</t>
  </si>
  <si>
    <t>FL147</t>
  </si>
  <si>
    <t>2014-08-18</t>
  </si>
  <si>
    <t>2014-08-22</t>
  </si>
  <si>
    <t>SE224</t>
  </si>
  <si>
    <t>SE22</t>
  </si>
  <si>
    <t>SE231</t>
  </si>
  <si>
    <t>SE23</t>
  </si>
  <si>
    <t>SE232</t>
  </si>
  <si>
    <t>SE311</t>
  </si>
  <si>
    <t>SE31</t>
  </si>
  <si>
    <t>FL148</t>
  </si>
  <si>
    <t>2014-09-14</t>
  </si>
  <si>
    <t>2014-09-26</t>
  </si>
  <si>
    <t>HU211</t>
  </si>
  <si>
    <t>HU213</t>
  </si>
  <si>
    <t>HU222</t>
  </si>
  <si>
    <t>HU223</t>
  </si>
  <si>
    <t>HU231</t>
  </si>
  <si>
    <t>HU313</t>
  </si>
  <si>
    <t>HU331</t>
  </si>
  <si>
    <t>FL149</t>
  </si>
  <si>
    <t>2014-11-29</t>
  </si>
  <si>
    <t>2014-12-05</t>
  </si>
  <si>
    <t>FL150</t>
  </si>
  <si>
    <t>2015-02-01</t>
  </si>
  <si>
    <t>2015-02-04</t>
  </si>
  <si>
    <t>BG413</t>
  </si>
  <si>
    <t>FL151</t>
  </si>
  <si>
    <t>2015-12-05</t>
  </si>
  <si>
    <t>2016-01-26</t>
  </si>
  <si>
    <t>UKM32</t>
  </si>
  <si>
    <t>UKM3</t>
  </si>
  <si>
    <t>FL152</t>
  </si>
  <si>
    <t>2016-05-27</t>
  </si>
  <si>
    <t>2016-05-30</t>
  </si>
  <si>
    <t>DE119</t>
  </si>
  <si>
    <t>DE11A</t>
  </si>
  <si>
    <t>DE144</t>
  </si>
  <si>
    <t>DE238</t>
  </si>
  <si>
    <t>DE256</t>
  </si>
  <si>
    <t>DE25</t>
  </si>
  <si>
    <t>DE25A</t>
  </si>
  <si>
    <t>DEB15</t>
  </si>
  <si>
    <t>DE712</t>
  </si>
  <si>
    <t>DE713</t>
  </si>
  <si>
    <t>DE714</t>
  </si>
  <si>
    <t>DE71A</t>
  </si>
  <si>
    <t>DE71B</t>
  </si>
  <si>
    <t>DE71C</t>
  </si>
  <si>
    <t>DE725</t>
  </si>
  <si>
    <t>DE72</t>
  </si>
  <si>
    <t>FL153</t>
  </si>
  <si>
    <t>2016-05-31</t>
  </si>
  <si>
    <t>2016-06-09</t>
  </si>
  <si>
    <t>DE113</t>
  </si>
  <si>
    <t>DE125</t>
  </si>
  <si>
    <t>DE12A</t>
  </si>
  <si>
    <t>DE21G</t>
  </si>
  <si>
    <t>DE22A</t>
  </si>
  <si>
    <t>DE600</t>
  </si>
  <si>
    <t>DE60</t>
  </si>
  <si>
    <t>DE94F</t>
  </si>
  <si>
    <t>DEA1F</t>
  </si>
  <si>
    <t>DEA33</t>
  </si>
  <si>
    <t>DEA3</t>
  </si>
  <si>
    <t>DEB12</t>
  </si>
  <si>
    <t>DEB23</t>
  </si>
  <si>
    <t>FL154</t>
  </si>
  <si>
    <t>2016-06-01</t>
  </si>
  <si>
    <t>2016-06-21</t>
  </si>
  <si>
    <t>FR101</t>
  </si>
  <si>
    <t>FR103</t>
  </si>
  <si>
    <t>FR105</t>
  </si>
  <si>
    <t>FR106</t>
  </si>
  <si>
    <t>FR107</t>
  </si>
  <si>
    <t>FR252</t>
  </si>
  <si>
    <t>FR253</t>
  </si>
  <si>
    <t>FL155</t>
  </si>
  <si>
    <t>2016-11-23</t>
  </si>
  <si>
    <t>2016-11-25</t>
  </si>
  <si>
    <t>ITC16</t>
  </si>
  <si>
    <t>ITC17</t>
  </si>
  <si>
    <t xml:space="preserve">Recorded costs JRC's Risk Data Hub per event </t>
  </si>
  <si>
    <t>Total damage per NUTS3 - data based on the JRC's Risk Data Hub</t>
  </si>
  <si>
    <t>Date</t>
  </si>
  <si>
    <t>NUTS3</t>
  </si>
  <si>
    <t>ES120</t>
  </si>
  <si>
    <t>ES130</t>
  </si>
  <si>
    <t>ES212</t>
  </si>
  <si>
    <t>ES213</t>
  </si>
  <si>
    <t>ES230</t>
  </si>
  <si>
    <t>ES242</t>
  </si>
  <si>
    <t>ES412</t>
  </si>
  <si>
    <t>ES413</t>
  </si>
  <si>
    <t>ES416</t>
  </si>
  <si>
    <t>ES417</t>
  </si>
  <si>
    <t>ES421</t>
  </si>
  <si>
    <t>ES423</t>
  </si>
  <si>
    <t>ES424</t>
  </si>
  <si>
    <t>ES512</t>
  </si>
  <si>
    <t>ES514</t>
  </si>
  <si>
    <t>ES522</t>
  </si>
  <si>
    <t>ES533</t>
  </si>
  <si>
    <t>ES611</t>
  </si>
  <si>
    <t>ES614</t>
  </si>
  <si>
    <t>FR515</t>
  </si>
  <si>
    <t>FR531</t>
  </si>
  <si>
    <t>FR532</t>
  </si>
  <si>
    <t>FR533</t>
  </si>
  <si>
    <t>FR611</t>
  </si>
  <si>
    <t>FR612</t>
  </si>
  <si>
    <t>FR613</t>
  </si>
  <si>
    <t>FR614</t>
  </si>
  <si>
    <t>FR615</t>
  </si>
  <si>
    <t>FR621</t>
  </si>
  <si>
    <t>FR622</t>
  </si>
  <si>
    <t>FR623</t>
  </si>
  <si>
    <t>FR624</t>
  </si>
  <si>
    <t>FR625</t>
  </si>
  <si>
    <t>FR626</t>
  </si>
  <si>
    <t>FR627</t>
  </si>
  <si>
    <t>FR628</t>
  </si>
  <si>
    <t>FR723</t>
  </si>
  <si>
    <t>FR724</t>
  </si>
  <si>
    <t>FR814</t>
  </si>
  <si>
    <t>FR825</t>
  </si>
  <si>
    <t>GBM66</t>
  </si>
  <si>
    <t>DE80H</t>
  </si>
  <si>
    <t>DE932</t>
  </si>
  <si>
    <t>DE942</t>
  </si>
  <si>
    <t>DE945</t>
  </si>
  <si>
    <t>DE947</t>
  </si>
  <si>
    <t>DE94A</t>
  </si>
  <si>
    <t>DE94C</t>
  </si>
  <si>
    <t>DE94H</t>
  </si>
  <si>
    <t>DEF01</t>
  </si>
  <si>
    <t>DEF05</t>
  </si>
  <si>
    <t>DEF07</t>
  </si>
  <si>
    <t>DEF0B</t>
  </si>
  <si>
    <t>DEF0C</t>
  </si>
  <si>
    <t>DK014</t>
  </si>
  <si>
    <t>DK032</t>
  </si>
  <si>
    <t>DK041</t>
  </si>
  <si>
    <t>DK050</t>
  </si>
  <si>
    <t>FR302</t>
  </si>
  <si>
    <t>GBC12</t>
  </si>
  <si>
    <t>GBC13</t>
  </si>
  <si>
    <t>GBC14</t>
  </si>
  <si>
    <t>GBC21</t>
  </si>
  <si>
    <t>GBC22</t>
  </si>
  <si>
    <t>GBC23</t>
  </si>
  <si>
    <t>GBD11</t>
  </si>
  <si>
    <t>GBD12</t>
  </si>
  <si>
    <t>GBD31</t>
  </si>
  <si>
    <t>GBD32</t>
  </si>
  <si>
    <t>GBD41</t>
  </si>
  <si>
    <t>GBD42</t>
  </si>
  <si>
    <t>GBD43</t>
  </si>
  <si>
    <t>GBD71</t>
  </si>
  <si>
    <t>GBD72</t>
  </si>
  <si>
    <t>GBD73</t>
  </si>
  <si>
    <t>GBE11</t>
  </si>
  <si>
    <t>GBE12</t>
  </si>
  <si>
    <t>GBE13</t>
  </si>
  <si>
    <t>GBE22</t>
  </si>
  <si>
    <t>GBE31</t>
  </si>
  <si>
    <t>GBE32</t>
  </si>
  <si>
    <t>GBE41</t>
  </si>
  <si>
    <t>GBE42</t>
  </si>
  <si>
    <t>GBE44</t>
  </si>
  <si>
    <t>GBF12</t>
  </si>
  <si>
    <t>GBF13</t>
  </si>
  <si>
    <t>GBF30</t>
  </si>
  <si>
    <t>GBG24</t>
  </si>
  <si>
    <t>GBH13</t>
  </si>
  <si>
    <t>GBJ22</t>
  </si>
  <si>
    <t>GBJ42</t>
  </si>
  <si>
    <t>GBL11</t>
  </si>
  <si>
    <t>GBL12</t>
  </si>
  <si>
    <t>GBL13</t>
  </si>
  <si>
    <t>GBL14</t>
  </si>
  <si>
    <t>GBL23</t>
  </si>
  <si>
    <t>GBL24</t>
  </si>
  <si>
    <t>GBM21</t>
  </si>
  <si>
    <t>GBM22</t>
  </si>
  <si>
    <t>GBM23</t>
  </si>
  <si>
    <t>GBM24</t>
  </si>
  <si>
    <t>GBM25</t>
  </si>
  <si>
    <t>GBM26</t>
  </si>
  <si>
    <t>GBM27</t>
  </si>
  <si>
    <t>GBM28</t>
  </si>
  <si>
    <t>GBM31</t>
  </si>
  <si>
    <t>GBM32</t>
  </si>
  <si>
    <t>GBM33</t>
  </si>
  <si>
    <t>GBM34</t>
  </si>
  <si>
    <t>GBM35</t>
  </si>
  <si>
    <t>GBM36</t>
  </si>
  <si>
    <t>GBM37</t>
  </si>
  <si>
    <t>GBM38</t>
  </si>
  <si>
    <t>GBM50</t>
  </si>
  <si>
    <t>GBM62</t>
  </si>
  <si>
    <t>GBM63</t>
  </si>
  <si>
    <t>GBM64</t>
  </si>
  <si>
    <t>GBN03</t>
  </si>
  <si>
    <t>GBN04</t>
  </si>
  <si>
    <t>GBN05</t>
  </si>
  <si>
    <t>IE011</t>
  </si>
  <si>
    <t>NL121</t>
  </si>
  <si>
    <t>NL122</t>
  </si>
  <si>
    <t>NL321</t>
  </si>
  <si>
    <t>NL322</t>
  </si>
  <si>
    <t>DEA28</t>
  </si>
  <si>
    <t>DEA2D</t>
  </si>
  <si>
    <t>DEB24</t>
  </si>
  <si>
    <t>GBC11</t>
  </si>
  <si>
    <t>GBD61</t>
  </si>
  <si>
    <t>GBD62</t>
  </si>
  <si>
    <t>GBD63</t>
  </si>
  <si>
    <t>GBD74</t>
  </si>
  <si>
    <t>GBE21</t>
  </si>
  <si>
    <t>GBE45</t>
  </si>
  <si>
    <t>GBF11</t>
  </si>
  <si>
    <t>GBF14</t>
  </si>
  <si>
    <t>GBF15</t>
  </si>
  <si>
    <t>GBF16</t>
  </si>
  <si>
    <t>GBF21</t>
  </si>
  <si>
    <t>GBF22</t>
  </si>
  <si>
    <t>GBF24</t>
  </si>
  <si>
    <t>GBF25</t>
  </si>
  <si>
    <t>GBG13</t>
  </si>
  <si>
    <t>GBG21</t>
  </si>
  <si>
    <t>GBG22</t>
  </si>
  <si>
    <t>GBG23</t>
  </si>
  <si>
    <t>GBG31</t>
  </si>
  <si>
    <t>GBG36</t>
  </si>
  <si>
    <t>GBG37</t>
  </si>
  <si>
    <t>GBG38</t>
  </si>
  <si>
    <t>GBG39</t>
  </si>
  <si>
    <t>GBH11</t>
  </si>
  <si>
    <t>GBH12</t>
  </si>
  <si>
    <t>GBJ21</t>
  </si>
  <si>
    <t>GBJ24</t>
  </si>
  <si>
    <t>GBJ34</t>
  </si>
  <si>
    <t>GBK30</t>
  </si>
  <si>
    <t>GBK43</t>
  </si>
  <si>
    <t>GBL15</t>
  </si>
  <si>
    <t>GBL16</t>
  </si>
  <si>
    <t>GBL17</t>
  </si>
  <si>
    <t>GBL18</t>
  </si>
  <si>
    <t>GBL22</t>
  </si>
  <si>
    <t>GBN01</t>
  </si>
  <si>
    <t>GBN02</t>
  </si>
  <si>
    <t>IE012</t>
  </si>
  <si>
    <t>IE021</t>
  </si>
  <si>
    <t>IE022</t>
  </si>
  <si>
    <t>DE132</t>
  </si>
  <si>
    <t>DE13A</t>
  </si>
  <si>
    <t>DEA26</t>
  </si>
  <si>
    <t>DEB22</t>
  </si>
  <si>
    <t>DEB25</t>
  </si>
  <si>
    <t>DEB3G</t>
  </si>
  <si>
    <t>DEC06</t>
  </si>
  <si>
    <t>FR241</t>
  </si>
  <si>
    <t>FR243</t>
  </si>
  <si>
    <t>FR301</t>
  </si>
  <si>
    <t>FR411</t>
  </si>
  <si>
    <t>FR414</t>
  </si>
  <si>
    <t>FR421</t>
  </si>
  <si>
    <t>FR422</t>
  </si>
  <si>
    <t>FR631</t>
  </si>
  <si>
    <t>FR632</t>
  </si>
  <si>
    <t>FR717</t>
  </si>
  <si>
    <t>FR721</t>
  </si>
  <si>
    <t>FR722</t>
  </si>
  <si>
    <t>GBG11</t>
  </si>
  <si>
    <t>GBG12</t>
  </si>
  <si>
    <t>GBG32</t>
  </si>
  <si>
    <t>GBG33</t>
  </si>
  <si>
    <t>GBH14</t>
  </si>
  <si>
    <t>GBH21</t>
  </si>
  <si>
    <t>GBH23</t>
  </si>
  <si>
    <t>GBH24</t>
  </si>
  <si>
    <t>GBH25</t>
  </si>
  <si>
    <t>GBH31</t>
  </si>
  <si>
    <t>GBH32</t>
  </si>
  <si>
    <t>GBH33</t>
  </si>
  <si>
    <t>GBI11</t>
  </si>
  <si>
    <t>GBI12</t>
  </si>
  <si>
    <t>GBI21</t>
  </si>
  <si>
    <t>GBI22</t>
  </si>
  <si>
    <t>GBI23</t>
  </si>
  <si>
    <t>GBJ11</t>
  </si>
  <si>
    <t>GBJ12</t>
  </si>
  <si>
    <t>GBJ13</t>
  </si>
  <si>
    <t>GBJ14</t>
  </si>
  <si>
    <t>GBJ23</t>
  </si>
  <si>
    <t>GBJ31</t>
  </si>
  <si>
    <t>GBJ32</t>
  </si>
  <si>
    <t>GBJ33</t>
  </si>
  <si>
    <t>GBJ41</t>
  </si>
  <si>
    <t>GBK11</t>
  </si>
  <si>
    <t>GBK12</t>
  </si>
  <si>
    <t>GBK13</t>
  </si>
  <si>
    <t>GBK14</t>
  </si>
  <si>
    <t>GBK15</t>
  </si>
  <si>
    <t>GBK21</t>
  </si>
  <si>
    <t>GBK22</t>
  </si>
  <si>
    <t>GBK23</t>
  </si>
  <si>
    <t>GBK41</t>
  </si>
  <si>
    <t>GBK42</t>
  </si>
  <si>
    <t>GBL21</t>
  </si>
  <si>
    <t>GBM65</t>
  </si>
  <si>
    <t>GBM61</t>
  </si>
  <si>
    <t>LV003</t>
  </si>
  <si>
    <t>DE40F</t>
  </si>
  <si>
    <t>DE501</t>
  </si>
  <si>
    <t>DE502</t>
  </si>
  <si>
    <t>DE736</t>
  </si>
  <si>
    <t>DE801</t>
  </si>
  <si>
    <t>DE803</t>
  </si>
  <si>
    <t>DE804</t>
  </si>
  <si>
    <t>DE805</t>
  </si>
  <si>
    <t>DE806</t>
  </si>
  <si>
    <t>DE807</t>
  </si>
  <si>
    <t>DE808</t>
  </si>
  <si>
    <t>DE809</t>
  </si>
  <si>
    <t>DE80A</t>
  </si>
  <si>
    <t>DE80B</t>
  </si>
  <si>
    <t>DE80C</t>
  </si>
  <si>
    <t>DE80D</t>
  </si>
  <si>
    <t>DE80E</t>
  </si>
  <si>
    <t>DE80F</t>
  </si>
  <si>
    <t>DE80G</t>
  </si>
  <si>
    <t>DE80I</t>
  </si>
  <si>
    <t>DE916</t>
  </si>
  <si>
    <t>DE922</t>
  </si>
  <si>
    <t>DE923</t>
  </si>
  <si>
    <t>DE928</t>
  </si>
  <si>
    <t>DE933</t>
  </si>
  <si>
    <t>DE935</t>
  </si>
  <si>
    <t>DE936</t>
  </si>
  <si>
    <t>DE937</t>
  </si>
  <si>
    <t>DE939</t>
  </si>
  <si>
    <t>DE93A</t>
  </si>
  <si>
    <t>DE941</t>
  </si>
  <si>
    <t>DE943</t>
  </si>
  <si>
    <t>DE944</t>
  </si>
  <si>
    <t>DE946</t>
  </si>
  <si>
    <t>DE948</t>
  </si>
  <si>
    <t>DE94B</t>
  </si>
  <si>
    <t>DE94D</t>
  </si>
  <si>
    <t>DE94E</t>
  </si>
  <si>
    <t>DE94G</t>
  </si>
  <si>
    <t>DEA1B</t>
  </si>
  <si>
    <t>DEA31</t>
  </si>
  <si>
    <t>DEA32</t>
  </si>
  <si>
    <t>DEA34</t>
  </si>
  <si>
    <t>DEA35</t>
  </si>
  <si>
    <t>DEA36</t>
  </si>
  <si>
    <t>DEA37</t>
  </si>
  <si>
    <t>DEA45</t>
  </si>
  <si>
    <t>DEA57</t>
  </si>
  <si>
    <t>DEA5B</t>
  </si>
  <si>
    <t>DEE09</t>
  </si>
  <si>
    <t>DEF02</t>
  </si>
  <si>
    <t>DEF03</t>
  </si>
  <si>
    <t>DEF04</t>
  </si>
  <si>
    <t>DEF08</t>
  </si>
  <si>
    <t>DEF09</t>
  </si>
  <si>
    <t>DEF0A</t>
  </si>
  <si>
    <t>DEF0D</t>
  </si>
  <si>
    <t>DEF0E</t>
  </si>
  <si>
    <t>DEF0F</t>
  </si>
  <si>
    <t>DK011</t>
  </si>
  <si>
    <t>DK012</t>
  </si>
  <si>
    <t>DK013</t>
  </si>
  <si>
    <t>DK021</t>
  </si>
  <si>
    <t>DK022</t>
  </si>
  <si>
    <t>DK031</t>
  </si>
  <si>
    <t>DK042</t>
  </si>
  <si>
    <t>LT002</t>
  </si>
  <si>
    <t>LT004</t>
  </si>
  <si>
    <t>LT006</t>
  </si>
  <si>
    <t>LT007</t>
  </si>
  <si>
    <t>LT008</t>
  </si>
  <si>
    <t>NL112</t>
  </si>
  <si>
    <t>NL113</t>
  </si>
  <si>
    <t>NL123</t>
  </si>
  <si>
    <t>NL131</t>
  </si>
  <si>
    <t>NL211</t>
  </si>
  <si>
    <t>NL230</t>
  </si>
  <si>
    <t>NL323</t>
  </si>
  <si>
    <t>NL324</t>
  </si>
  <si>
    <t>NL325</t>
  </si>
  <si>
    <t>NL326</t>
  </si>
  <si>
    <t>NL332</t>
  </si>
  <si>
    <t>NL333</t>
  </si>
  <si>
    <t>NL337</t>
  </si>
  <si>
    <t>NL339</t>
  </si>
  <si>
    <t>PL324</t>
  </si>
  <si>
    <t>PL345</t>
  </si>
  <si>
    <t>PL422</t>
  </si>
  <si>
    <t>PL423</t>
  </si>
  <si>
    <t>PL425</t>
  </si>
  <si>
    <t>PL614</t>
  </si>
  <si>
    <t>PL622</t>
  </si>
  <si>
    <t>PL623</t>
  </si>
  <si>
    <t>PL631</t>
  </si>
  <si>
    <t>PL633</t>
  </si>
  <si>
    <t>PL635</t>
  </si>
  <si>
    <t>SE221</t>
  </si>
  <si>
    <t>AT130</t>
  </si>
  <si>
    <t>CH011</t>
  </si>
  <si>
    <t>CH013</t>
  </si>
  <si>
    <t>CH025</t>
  </si>
  <si>
    <t>CH052</t>
  </si>
  <si>
    <t>CH053</t>
  </si>
  <si>
    <t>CH054</t>
  </si>
  <si>
    <t>CH064</t>
  </si>
  <si>
    <t>CH065</t>
  </si>
  <si>
    <t>CZ063</t>
  </si>
  <si>
    <t>DE112</t>
  </si>
  <si>
    <t>DE115</t>
  </si>
  <si>
    <t>DE117</t>
  </si>
  <si>
    <t>DE11C</t>
  </si>
  <si>
    <t>DE121</t>
  </si>
  <si>
    <t>DE123</t>
  </si>
  <si>
    <t>DE124</t>
  </si>
  <si>
    <t>DE126</t>
  </si>
  <si>
    <t>DE127</t>
  </si>
  <si>
    <t>DE128</t>
  </si>
  <si>
    <t>DE12B</t>
  </si>
  <si>
    <t>DE12C</t>
  </si>
  <si>
    <t>DE131</t>
  </si>
  <si>
    <t>DE133</t>
  </si>
  <si>
    <t>DE134</t>
  </si>
  <si>
    <t>DE135</t>
  </si>
  <si>
    <t>DE136</t>
  </si>
  <si>
    <t>DE137</t>
  </si>
  <si>
    <t>DE139</t>
  </si>
  <si>
    <t>DE143</t>
  </si>
  <si>
    <t>DE145</t>
  </si>
  <si>
    <t>DE146</t>
  </si>
  <si>
    <t>DE148</t>
  </si>
  <si>
    <t>DE149</t>
  </si>
  <si>
    <t>DE217</t>
  </si>
  <si>
    <t>DE219</t>
  </si>
  <si>
    <t>DE21A</t>
  </si>
  <si>
    <t>DE21B</t>
  </si>
  <si>
    <t>DE21C</t>
  </si>
  <si>
    <t>DE21E</t>
  </si>
  <si>
    <t>DE21F</t>
  </si>
  <si>
    <t>DE21I</t>
  </si>
  <si>
    <t>DE21J</t>
  </si>
  <si>
    <t>DE21K</t>
  </si>
  <si>
    <t>DE221</t>
  </si>
  <si>
    <t>DE223</t>
  </si>
  <si>
    <t>DE225</t>
  </si>
  <si>
    <t>DE227</t>
  </si>
  <si>
    <t>DE229</t>
  </si>
  <si>
    <t>DE22B</t>
  </si>
  <si>
    <t>DE22C</t>
  </si>
  <si>
    <t>DE231</t>
  </si>
  <si>
    <t>DE233</t>
  </si>
  <si>
    <t>DE234</t>
  </si>
  <si>
    <t>DE235</t>
  </si>
  <si>
    <t>DE236</t>
  </si>
  <si>
    <t>DE237</t>
  </si>
  <si>
    <t>DE239</t>
  </si>
  <si>
    <t>DE23A</t>
  </si>
  <si>
    <t>DE241</t>
  </si>
  <si>
    <t>DE242</t>
  </si>
  <si>
    <t>DE245</t>
  </si>
  <si>
    <t>DE246</t>
  </si>
  <si>
    <t>DE247</t>
  </si>
  <si>
    <t>DE248</t>
  </si>
  <si>
    <t>DE249</t>
  </si>
  <si>
    <t>DE24A</t>
  </si>
  <si>
    <t>DE24B</t>
  </si>
  <si>
    <t>DE24C</t>
  </si>
  <si>
    <t>DE24D</t>
  </si>
  <si>
    <t>DE251</t>
  </si>
  <si>
    <t>DE252</t>
  </si>
  <si>
    <t>DE253</t>
  </si>
  <si>
    <t>DE254</t>
  </si>
  <si>
    <t>DE255</t>
  </si>
  <si>
    <t>DE257</t>
  </si>
  <si>
    <t>DE258</t>
  </si>
  <si>
    <t>DE259</t>
  </si>
  <si>
    <t>DE25B</t>
  </si>
  <si>
    <t>DE25C</t>
  </si>
  <si>
    <t>DE262</t>
  </si>
  <si>
    <t>DE264</t>
  </si>
  <si>
    <t>DE265</t>
  </si>
  <si>
    <t>DE267</t>
  </si>
  <si>
    <t>DE268</t>
  </si>
  <si>
    <t>DE269</t>
  </si>
  <si>
    <t>DE26A</t>
  </si>
  <si>
    <t>DE26B</t>
  </si>
  <si>
    <t>DE26C</t>
  </si>
  <si>
    <t>DE272</t>
  </si>
  <si>
    <t>DE274</t>
  </si>
  <si>
    <t>DE275</t>
  </si>
  <si>
    <t>DE277</t>
  </si>
  <si>
    <t>DE278</t>
  </si>
  <si>
    <t>DE27B</t>
  </si>
  <si>
    <t>DE27C</t>
  </si>
  <si>
    <t>DE27D</t>
  </si>
  <si>
    <t>DE711</t>
  </si>
  <si>
    <t>DE716</t>
  </si>
  <si>
    <t>DE717</t>
  </si>
  <si>
    <t>DEA1A</t>
  </si>
  <si>
    <t>DEA1D</t>
  </si>
  <si>
    <t>DEA1E</t>
  </si>
  <si>
    <t>DEA27</t>
  </si>
  <si>
    <t>DEA29</t>
  </si>
  <si>
    <t>DEA56</t>
  </si>
  <si>
    <t>DEA58</t>
  </si>
  <si>
    <t>DEB14</t>
  </si>
  <si>
    <t>DEB19</t>
  </si>
  <si>
    <t>DEB31</t>
  </si>
  <si>
    <t>DEB32</t>
  </si>
  <si>
    <t>DEB33</t>
  </si>
  <si>
    <t>DEB36</t>
  </si>
  <si>
    <t>DEB37</t>
  </si>
  <si>
    <t>DEB38</t>
  </si>
  <si>
    <t>DEB39</t>
  </si>
  <si>
    <t>DEB3A</t>
  </si>
  <si>
    <t>DEB3B</t>
  </si>
  <si>
    <t>DEB3C</t>
  </si>
  <si>
    <t>DEB3D</t>
  </si>
  <si>
    <t>DEB3F</t>
  </si>
  <si>
    <t>DEB3H</t>
  </si>
  <si>
    <t>DEB3I</t>
  </si>
  <si>
    <t>DEB3J</t>
  </si>
  <si>
    <t>DEB3K</t>
  </si>
  <si>
    <t>DEC01</t>
  </si>
  <si>
    <t>DEC02</t>
  </si>
  <si>
    <t>DEC03</t>
  </si>
  <si>
    <t>DEC04</t>
  </si>
  <si>
    <t>DEC05</t>
  </si>
  <si>
    <t>ES113</t>
  </si>
  <si>
    <t>FI200</t>
  </si>
  <si>
    <t>FR102</t>
  </si>
  <si>
    <t>FR104</t>
  </si>
  <si>
    <t>FR108</t>
  </si>
  <si>
    <t>FR212</t>
  </si>
  <si>
    <t>FR213</t>
  </si>
  <si>
    <t>FR242</t>
  </si>
  <si>
    <t>FR245</t>
  </si>
  <si>
    <t>FR246</t>
  </si>
  <si>
    <t>FR264</t>
  </si>
  <si>
    <t>FR413</t>
  </si>
  <si>
    <t>FR432</t>
  </si>
  <si>
    <t>FR433</t>
  </si>
  <si>
    <t>FR434</t>
  </si>
  <si>
    <t>FR513</t>
  </si>
  <si>
    <t>FR514</t>
  </si>
  <si>
    <t>FR534</t>
  </si>
  <si>
    <t>FR633</t>
  </si>
  <si>
    <t>FR711</t>
  </si>
  <si>
    <t>FR714</t>
  </si>
  <si>
    <t>FR718</t>
  </si>
  <si>
    <t>FR821</t>
  </si>
  <si>
    <t>FR822</t>
  </si>
  <si>
    <t>FR823</t>
  </si>
  <si>
    <t>FR832</t>
  </si>
  <si>
    <t>ITH58</t>
  </si>
  <si>
    <t>ITH59</t>
  </si>
  <si>
    <t>ITI14</t>
  </si>
  <si>
    <t>ITI21</t>
  </si>
  <si>
    <t>ITI31</t>
  </si>
  <si>
    <t>ITI32</t>
  </si>
  <si>
    <t>ITI33</t>
  </si>
  <si>
    <t>ITI34</t>
  </si>
  <si>
    <t>ITI35</t>
  </si>
  <si>
    <t>NO051</t>
  </si>
  <si>
    <t>DEA53</t>
  </si>
  <si>
    <t>NL342</t>
  </si>
  <si>
    <t>NO042</t>
  </si>
  <si>
    <t>NO043</t>
  </si>
  <si>
    <t>DE266</t>
  </si>
  <si>
    <t>DE732</t>
  </si>
  <si>
    <t>DEA43</t>
  </si>
  <si>
    <t>DEG0B</t>
  </si>
  <si>
    <t>DEG0E</t>
  </si>
  <si>
    <t>DEG0F</t>
  </si>
  <si>
    <t>DEG0H</t>
  </si>
  <si>
    <t>EE004</t>
  </si>
  <si>
    <t>NO041</t>
  </si>
  <si>
    <t>PL411</t>
  </si>
  <si>
    <t>DEA18</t>
  </si>
  <si>
    <t>DEA1C</t>
  </si>
  <si>
    <t>DEA2A</t>
  </si>
  <si>
    <t>DEA2B</t>
  </si>
  <si>
    <t>DEA38</t>
  </si>
  <si>
    <t>DEA42</t>
  </si>
  <si>
    <t>DEA44</t>
  </si>
  <si>
    <t>DEA47</t>
  </si>
  <si>
    <t>DEA52</t>
  </si>
  <si>
    <t>DEA54</t>
  </si>
  <si>
    <t>DEA55</t>
  </si>
  <si>
    <t>DEA59</t>
  </si>
  <si>
    <t>DEA5A</t>
  </si>
  <si>
    <t>DEA5C</t>
  </si>
  <si>
    <t>NL111</t>
  </si>
  <si>
    <t>NL133</t>
  </si>
  <si>
    <t>LV006</t>
  </si>
  <si>
    <t>LV007</t>
  </si>
  <si>
    <t>LV008</t>
  </si>
  <si>
    <t>LV009</t>
  </si>
  <si>
    <t>NO052</t>
  </si>
  <si>
    <t>NO053</t>
  </si>
  <si>
    <t>NO061</t>
  </si>
  <si>
    <t>SE213</t>
  </si>
  <si>
    <t>SE214</t>
  </si>
  <si>
    <t>EE001</t>
  </si>
  <si>
    <t>EE008</t>
  </si>
  <si>
    <t>LT005</t>
  </si>
  <si>
    <t>LT009</t>
  </si>
  <si>
    <t>LV005</t>
  </si>
  <si>
    <t>NO062</t>
  </si>
  <si>
    <t>NO071</t>
  </si>
  <si>
    <t>AT212</t>
  </si>
  <si>
    <t>AT223</t>
  </si>
  <si>
    <t>AT226</t>
  </si>
  <si>
    <t>AT321</t>
  </si>
  <si>
    <t>AT333</t>
  </si>
  <si>
    <t>BE211</t>
  </si>
  <si>
    <t>BE212</t>
  </si>
  <si>
    <t>BE213</t>
  </si>
  <si>
    <t>BE221</t>
  </si>
  <si>
    <t>BE223</t>
  </si>
  <si>
    <t>BE231</t>
  </si>
  <si>
    <t>BE232</t>
  </si>
  <si>
    <t>BE233</t>
  </si>
  <si>
    <t>BE234</t>
  </si>
  <si>
    <t>BE236</t>
  </si>
  <si>
    <t>BE242</t>
  </si>
  <si>
    <t>BE251</t>
  </si>
  <si>
    <t>BE252</t>
  </si>
  <si>
    <t>BE253</t>
  </si>
  <si>
    <t>BE254</t>
  </si>
  <si>
    <t>BE255</t>
  </si>
  <si>
    <t>BE256</t>
  </si>
  <si>
    <t>BE257</t>
  </si>
  <si>
    <t>BE258</t>
  </si>
  <si>
    <t>BE321</t>
  </si>
  <si>
    <t>BE322</t>
  </si>
  <si>
    <t>BE323</t>
  </si>
  <si>
    <t>BE324</t>
  </si>
  <si>
    <t>BE325</t>
  </si>
  <si>
    <t>BE327</t>
  </si>
  <si>
    <t>BE334</t>
  </si>
  <si>
    <t>BE335</t>
  </si>
  <si>
    <t>BE336</t>
  </si>
  <si>
    <t>BE341</t>
  </si>
  <si>
    <t>BE342</t>
  </si>
  <si>
    <t>BE343</t>
  </si>
  <si>
    <t>BE344</t>
  </si>
  <si>
    <t>BE345</t>
  </si>
  <si>
    <t>BE353</t>
  </si>
  <si>
    <t>CZ051</t>
  </si>
  <si>
    <t>DE243</t>
  </si>
  <si>
    <t>DE244</t>
  </si>
  <si>
    <t>DE261</t>
  </si>
  <si>
    <t>DE401</t>
  </si>
  <si>
    <t>DE402</t>
  </si>
  <si>
    <t>DE404</t>
  </si>
  <si>
    <t>DE405</t>
  </si>
  <si>
    <t>DE406</t>
  </si>
  <si>
    <t>DE408</t>
  </si>
  <si>
    <t>DE40A</t>
  </si>
  <si>
    <t>DE40D</t>
  </si>
  <si>
    <t>DE40E</t>
  </si>
  <si>
    <t>DE40G</t>
  </si>
  <si>
    <t>DE40H</t>
  </si>
  <si>
    <t>DE40I</t>
  </si>
  <si>
    <t>DE718</t>
  </si>
  <si>
    <t>DE719</t>
  </si>
  <si>
    <t>DE71D</t>
  </si>
  <si>
    <t>DE71E</t>
  </si>
  <si>
    <t>DE721</t>
  </si>
  <si>
    <t>DE722</t>
  </si>
  <si>
    <t>DE723</t>
  </si>
  <si>
    <t>DE724</t>
  </si>
  <si>
    <t>DE731</t>
  </si>
  <si>
    <t>DE733</t>
  </si>
  <si>
    <t>DE734</t>
  </si>
  <si>
    <t>DE735</t>
  </si>
  <si>
    <t>DE737</t>
  </si>
  <si>
    <t>DE802</t>
  </si>
  <si>
    <t>DE912</t>
  </si>
  <si>
    <t>DE913</t>
  </si>
  <si>
    <t>DE917</t>
  </si>
  <si>
    <t>DE919</t>
  </si>
  <si>
    <t>DE91A</t>
  </si>
  <si>
    <t>DE91B</t>
  </si>
  <si>
    <t>DEA12</t>
  </si>
  <si>
    <t>DEA16</t>
  </si>
  <si>
    <t>DEA17</t>
  </si>
  <si>
    <t>DEA19</t>
  </si>
  <si>
    <t>DEA24</t>
  </si>
  <si>
    <t>DEB13</t>
  </si>
  <si>
    <t>DEB1A</t>
  </si>
  <si>
    <t>DEB1B</t>
  </si>
  <si>
    <t>DEB35</t>
  </si>
  <si>
    <t>DEE04</t>
  </si>
  <si>
    <t>DEE08</t>
  </si>
  <si>
    <t>DEG01</t>
  </si>
  <si>
    <t>DEG03</t>
  </si>
  <si>
    <t>DEG04</t>
  </si>
  <si>
    <t>DEG05</t>
  </si>
  <si>
    <t>DEG06</t>
  </si>
  <si>
    <t>DEG07</t>
  </si>
  <si>
    <t>DEG09</t>
  </si>
  <si>
    <t>DEG0A</t>
  </si>
  <si>
    <t>DEG0C</t>
  </si>
  <si>
    <t>DEG0G</t>
  </si>
  <si>
    <t>DEG0I</t>
  </si>
  <si>
    <t>DEG0K</t>
  </si>
  <si>
    <t>DEG0N</t>
  </si>
  <si>
    <t>DEG0P</t>
  </si>
  <si>
    <t>NL132</t>
  </si>
  <si>
    <t>NL212</t>
  </si>
  <si>
    <t>NL213</t>
  </si>
  <si>
    <t>NL221</t>
  </si>
  <si>
    <t>NL224</t>
  </si>
  <si>
    <t>NL225</t>
  </si>
  <si>
    <t>NL310</t>
  </si>
  <si>
    <t>NL327</t>
  </si>
  <si>
    <t>NL338</t>
  </si>
  <si>
    <t>NL33A</t>
  </si>
  <si>
    <t>NL341</t>
  </si>
  <si>
    <t>NL411</t>
  </si>
  <si>
    <t>NL412</t>
  </si>
  <si>
    <t>NL413</t>
  </si>
  <si>
    <t>NL414</t>
  </si>
  <si>
    <t>PL113</t>
  </si>
  <si>
    <t>PL114</t>
  </si>
  <si>
    <t>PL116</t>
  </si>
  <si>
    <t>PL117</t>
  </si>
  <si>
    <t>PL121</t>
  </si>
  <si>
    <t>PL122</t>
  </si>
  <si>
    <t>PL127</t>
  </si>
  <si>
    <t>PL128</t>
  </si>
  <si>
    <t>PL215</t>
  </si>
  <si>
    <t>PL216</t>
  </si>
  <si>
    <t>PL228</t>
  </si>
  <si>
    <t>PL229</t>
  </si>
  <si>
    <t>PL22A</t>
  </si>
  <si>
    <t>PL22B</t>
  </si>
  <si>
    <t>PL311</t>
  </si>
  <si>
    <t>PL314</t>
  </si>
  <si>
    <t>PL344</t>
  </si>
  <si>
    <t>PL414</t>
  </si>
  <si>
    <t>PL415</t>
  </si>
  <si>
    <t>PL416</t>
  </si>
  <si>
    <t>PL417</t>
  </si>
  <si>
    <t>PL418</t>
  </si>
  <si>
    <t>PL521</t>
  </si>
  <si>
    <t>PL522</t>
  </si>
  <si>
    <t>PL613</t>
  </si>
  <si>
    <t>PL615</t>
  </si>
  <si>
    <t>ITG26</t>
  </si>
  <si>
    <t>ES415</t>
  </si>
  <si>
    <t>ES511</t>
  </si>
  <si>
    <t>FR831</t>
  </si>
  <si>
    <t>ITG18</t>
  </si>
  <si>
    <t>ITG27</t>
  </si>
  <si>
    <t>ITG28</t>
  </si>
  <si>
    <t>ITG2C</t>
  </si>
  <si>
    <t>PT111</t>
  </si>
  <si>
    <t>PT112</t>
  </si>
  <si>
    <t>PT113</t>
  </si>
  <si>
    <t>PT114</t>
  </si>
  <si>
    <t>PT115</t>
  </si>
  <si>
    <t>PT116</t>
  </si>
  <si>
    <t>PT117</t>
  </si>
  <si>
    <t>PT118</t>
  </si>
  <si>
    <t>PT161</t>
  </si>
  <si>
    <t>PT165</t>
  </si>
  <si>
    <t>PT168</t>
  </si>
  <si>
    <t>PT16A</t>
  </si>
  <si>
    <t>ES431</t>
  </si>
  <si>
    <t>ES613</t>
  </si>
  <si>
    <t>PT150</t>
  </si>
  <si>
    <t>PT162</t>
  </si>
  <si>
    <t>PT163</t>
  </si>
  <si>
    <t>PT164</t>
  </si>
  <si>
    <t>PT166</t>
  </si>
  <si>
    <t>PT167</t>
  </si>
  <si>
    <t>PT169</t>
  </si>
  <si>
    <t>PT16B</t>
  </si>
  <si>
    <t>PT16C</t>
  </si>
  <si>
    <t>PT171</t>
  </si>
  <si>
    <t>PT172</t>
  </si>
  <si>
    <t>PT181</t>
  </si>
  <si>
    <t>PT182</t>
  </si>
  <si>
    <t>PT183</t>
  </si>
  <si>
    <t>PT184</t>
  </si>
  <si>
    <t>FI1C1</t>
  </si>
  <si>
    <t>EE006</t>
  </si>
  <si>
    <t>EE007</t>
  </si>
  <si>
    <t>FI196</t>
  </si>
  <si>
    <t>FI1B1</t>
  </si>
  <si>
    <t>SE322</t>
  </si>
  <si>
    <t>FI1D6</t>
  </si>
  <si>
    <t>NUTS2</t>
  </si>
  <si>
    <t>Economic losses(mln EUR, 2010)</t>
  </si>
  <si>
    <t>Residential (NUTS2 %)</t>
  </si>
  <si>
    <t>Commercial (NUTS2 %)</t>
  </si>
  <si>
    <t>Industry (NUTS2 %)</t>
  </si>
  <si>
    <t>Transport / Infrastructure (NUTS2 %)</t>
  </si>
  <si>
    <t>Arable Land (NUTS2 %)</t>
  </si>
  <si>
    <t>Residential Losses</t>
  </si>
  <si>
    <t>Commercial Losses</t>
  </si>
  <si>
    <t>Industry Losses</t>
  </si>
  <si>
    <t>Transport / Infrastructure Losses</t>
  </si>
  <si>
    <t>Arable Land Losses</t>
  </si>
  <si>
    <t>Athens</t>
  </si>
  <si>
    <t>EL30</t>
  </si>
  <si>
    <t>Marjet Rasen</t>
  </si>
  <si>
    <t>L'Aquila</t>
  </si>
  <si>
    <t>ITF11</t>
  </si>
  <si>
    <t>Northern italy</t>
  </si>
  <si>
    <t xml:space="preserve">Pernik </t>
  </si>
  <si>
    <t>Central Italy</t>
  </si>
  <si>
    <t>Source: https://fred.stlouisfed.org/series/CPHPTT01EZA661N</t>
  </si>
  <si>
    <t>Information on Windstorm events is derived from the following database: Windstorm Information Service (WISC) by Copernicus Climate Change Service (2017)</t>
  </si>
  <si>
    <t>Information on earthquake events is derived from the following database: Risk Data Hub by JRC’s Disaster Risk Management Knowledge Centre (2017)</t>
  </si>
  <si>
    <t>Information on floods events is derived from the following database: Risk Data Hub by JRC’s Disaster Risk Management Knowledge Centre (2017)</t>
  </si>
  <si>
    <t>The flood depth estimations are based on: ESPON TITAN river flood hazard map</t>
  </si>
  <si>
    <t>Land use overview by NUTS 2 regions[lan_use_ovw][lan_use_ovw]</t>
  </si>
  <si>
    <t xml:space="preserve">Description </t>
  </si>
  <si>
    <t>EM-DAT</t>
  </si>
  <si>
    <t>DRMKC - Disaster Risk Management Knowledge Centre</t>
  </si>
  <si>
    <t xml:space="preserve">Copernicus Climate Change Service </t>
  </si>
  <si>
    <t>JRC</t>
  </si>
  <si>
    <t xml:space="preserve">GTK </t>
  </si>
  <si>
    <t>Eurostat</t>
  </si>
  <si>
    <t>http://appsso.eurostat.ec.europa.eu/nui/show.do?dataset=lan_use_ovw&amp;lang=en</t>
  </si>
  <si>
    <t>Consumer Price Index Euro Area for 2010 - annual average</t>
  </si>
  <si>
    <t>To distribute the total costs among the affected capital stocks, the estimations rely on the share of water use per economic activity (Agriculture, Energy genergation, Manufacturing, Water supply) per country. These water use estimations are taken by Eurostat [env_wat_abs]</t>
  </si>
  <si>
    <t>Eurostat (2020). Annual freshwater abstraction by source and by sector [env_wat_abs]</t>
  </si>
  <si>
    <t>Information on drought events (i.e. duration, regions affected, and costs) is derived from the following database: EM-DAT: The Emergency Events Database - Universite catholique de Louvain (UCL) - CRED D. Guha-Sapir - www.emdat.be  Brussels Belgium</t>
  </si>
  <si>
    <t xml:space="preserve">The DDM for floods are based on the global flood depth-damage functions database by European Commission JRC, April 2017  (European damage functions updated in October 2017). Accompanying document to: Global flood depth-damage functions. Methodology and the database with guidelines. " Huizinga, J., de Moel, H., Szewczyk, W. (2017). Global flood depth-damage functions. Methodology and the database with guidelines. EUR 28552 EN. doi: 10.2760/16510"	</t>
  </si>
  <si>
    <t>Distribution of costs among the 5 capital stocks based on Eurostat water use data</t>
  </si>
  <si>
    <t>DDM_drgt</t>
  </si>
  <si>
    <t>DDM_fld</t>
  </si>
  <si>
    <t>DDM_wind</t>
  </si>
  <si>
    <t>DDM_eq</t>
  </si>
  <si>
    <t>https://public.emdat.be/</t>
  </si>
  <si>
    <t xml:space="preserve">Windstorm - Damage Distribution Matrix </t>
  </si>
  <si>
    <t>TECNALIA, Carolina Cantergiani, carolina.cantergiani@tecnalia.com</t>
  </si>
  <si>
    <t xml:space="preserve">Earthquakes - Damage Distribution Matrix </t>
  </si>
  <si>
    <t>EM-DAT's total damage per NUTS2</t>
  </si>
  <si>
    <t>Total cost distribution per NUTS2</t>
  </si>
  <si>
    <t>Event</t>
  </si>
  <si>
    <t>NUTS2 Distribution of the reported damage cost (%)</t>
  </si>
  <si>
    <t>NUTS2 Distribution of the reported damage cost (EUR)</t>
  </si>
  <si>
    <t>NUTS 2 Damage distribution matrices</t>
  </si>
  <si>
    <t>Losses in USD (2012)</t>
  </si>
  <si>
    <t>Losses in EUR 2010</t>
  </si>
  <si>
    <t>Residential (in EUR 2010)</t>
  </si>
  <si>
    <t>Commercial (in EUR 2010)</t>
  </si>
  <si>
    <t>Industry (in EUR 2010)</t>
  </si>
  <si>
    <t>Transport / Infrastructure (in EUR 2010)</t>
  </si>
  <si>
    <t>Arable Land losses (in EUR 2010)</t>
  </si>
  <si>
    <r>
      <rPr>
        <b/>
        <sz val="10"/>
        <color rgb="FF000000"/>
        <rFont val="Arial"/>
        <family val="2"/>
      </rPr>
      <t>Damage Distribution Matrix (DDM)</t>
    </r>
    <r>
      <rPr>
        <sz val="10"/>
        <color rgb="FF000000"/>
        <rFont val="Arial"/>
        <family val="2"/>
      </rPr>
      <t xml:space="preserve"> is a matrix in which each element (one number in the matrix) represents the distribution (or weight) of the total costs among the affected NUTS areas and among the five capital stocks for each NUTS region.</t>
    </r>
  </si>
  <si>
    <t>JRC's Risk Data Hub costs per event 
distributed among the 5 capital stocks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</si>
</sst>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quot;\ * #,##0.00_ ;_ &quot;€&quot;\ * \-#,##0.00_ ;_ &quot;€&quot;\ * &quot;-&quot;??_ ;_ @_ "/>
    <numFmt numFmtId="165" formatCode="_ * #,##0.00_ ;_ * \-#,##0.00_ ;_ * &quot;-&quot;??_ ;_ @_ "/>
    <numFmt numFmtId="166" formatCode="yyyy\-mm\-dd;@"/>
    <numFmt numFmtId="167" formatCode="[$-409]d\-mmm\-yyyy;@"/>
    <numFmt numFmtId="168" formatCode="_ * #,##0_ ;_ * \-#,##0_ ;_ * &quot;-&quot;??_ ;_ @_ "/>
    <numFmt numFmtId="169" formatCode="0.000"/>
    <numFmt numFmtId="170" formatCode="0.0%"/>
    <numFmt numFmtId="171" formatCode="_-* #,##0.00\ _z_ł_-;\-* #,##0.00\ _z_ł_-;_-* &quot;-&quot;??\ _z_ł_-;_-@_-"/>
  </numFmts>
  <fonts count="23" x14ac:knownFonts="1">
    <font>
      <sz val="11"/>
      <color theme="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sz val="10"/>
      <name val="Arial"/>
      <family val="2"/>
    </font>
    <font>
      <b/>
      <sz val="12"/>
      <name val="Arial"/>
      <family val="2"/>
    </font>
    <font>
      <i/>
      <sz val="10"/>
      <name val="Arial"/>
      <family val="2"/>
    </font>
    <font>
      <b/>
      <sz val="10"/>
      <name val="Arial"/>
      <family val="2"/>
    </font>
    <font>
      <sz val="10"/>
      <color rgb="FF000000"/>
      <name val="Arial"/>
      <family val="2"/>
    </font>
    <font>
      <b/>
      <sz val="10"/>
      <color rgb="FF000000"/>
      <name val="Arial"/>
      <family val="2"/>
    </font>
    <font>
      <sz val="9"/>
      <name val="Arial"/>
      <family val="2"/>
    </font>
    <font>
      <u/>
      <sz val="10"/>
      <color theme="10"/>
      <name val="Arial"/>
      <family val="2"/>
    </font>
    <font>
      <sz val="11"/>
      <color indexed="8"/>
      <name val="Calibri"/>
      <family val="2"/>
    </font>
    <font>
      <sz val="10"/>
      <color theme="1"/>
      <name val="Arial"/>
      <family val="2"/>
    </font>
    <font>
      <sz val="8"/>
      <name val="Trebuchet MS"/>
      <family val="2"/>
    </font>
    <font>
      <sz val="9"/>
      <color theme="1"/>
      <name val="Trebuchet MS"/>
      <family val="2"/>
    </font>
    <font>
      <sz val="9"/>
      <color theme="1"/>
      <name val="Arial"/>
      <family val="2"/>
    </font>
    <font>
      <b/>
      <sz val="10"/>
      <color theme="1"/>
      <name val="Arial"/>
      <family val="2"/>
    </font>
    <font>
      <b/>
      <sz val="8"/>
      <color theme="0"/>
      <name val="Trebuchet MS"/>
      <family val="2"/>
    </font>
    <font>
      <sz val="10"/>
      <name val="Arial"/>
      <family val="2"/>
      <charset val="1"/>
    </font>
    <font>
      <sz val="11"/>
      <name val="Arial"/>
      <family val="2"/>
    </font>
    <font>
      <b/>
      <sz val="9"/>
      <color theme="1"/>
      <name val="Arial"/>
      <family val="2"/>
    </font>
    <font>
      <b/>
      <sz val="9"/>
      <name val="Arial"/>
      <family val="2"/>
    </font>
  </fonts>
  <fills count="13">
    <fill>
      <patternFill patternType="none"/>
    </fill>
    <fill>
      <patternFill patternType="gray125"/>
    </fill>
    <fill>
      <patternFill patternType="solid">
        <fgColor rgb="FFFFC7CE"/>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B2CECD"/>
        <bgColor indexed="64"/>
      </patternFill>
    </fill>
    <fill>
      <patternFill patternType="solid">
        <fgColor rgb="FF8DB4E2"/>
        <bgColor indexed="64"/>
      </patternFill>
    </fill>
    <fill>
      <patternFill patternType="solid">
        <fgColor theme="4" tint="0.79998168889431442"/>
        <bgColor indexed="64"/>
      </patternFill>
    </fill>
    <fill>
      <patternFill patternType="solid">
        <fgColor theme="5"/>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3">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4" fillId="0" borderId="0"/>
    <xf numFmtId="0" fontId="11" fillId="0" borderId="0" applyNumberFormat="0" applyFill="0" applyBorder="0" applyAlignment="0" applyProtection="0"/>
    <xf numFmtId="0" fontId="12" fillId="0" borderId="0"/>
    <xf numFmtId="0" fontId="3" fillId="3" borderId="0" applyNumberFormat="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4" fillId="0" borderId="0"/>
    <xf numFmtId="0" fontId="1" fillId="5" borderId="0" applyNumberFormat="0" applyBorder="0" applyAlignment="0" applyProtection="0"/>
    <xf numFmtId="0" fontId="1" fillId="4" borderId="0" applyNumberFormat="0" applyBorder="0" applyAlignment="0" applyProtection="0"/>
    <xf numFmtId="9" fontId="14" fillId="0" borderId="0" applyFont="0" applyFill="0" applyBorder="0" applyAlignment="0" applyProtection="0"/>
    <xf numFmtId="43" fontId="14" fillId="0" borderId="0" applyFont="0" applyFill="0" applyBorder="0" applyAlignment="0" applyProtection="0"/>
    <xf numFmtId="0" fontId="18" fillId="11" borderId="0" applyNumberFormat="0" applyBorder="0">
      <alignment wrapText="1"/>
    </xf>
    <xf numFmtId="0" fontId="1" fillId="0" borderId="0"/>
    <xf numFmtId="43" fontId="1" fillId="0" borderId="0" applyFont="0" applyFill="0" applyBorder="0" applyAlignment="0" applyProtection="0"/>
    <xf numFmtId="0" fontId="19" fillId="0" borderId="0"/>
    <xf numFmtId="0" fontId="20" fillId="0" borderId="0"/>
    <xf numFmtId="165" fontId="1" fillId="0" borderId="0" applyFont="0" applyFill="0" applyBorder="0" applyAlignment="0" applyProtection="0"/>
    <xf numFmtId="164" fontId="1" fillId="0" borderId="0" applyFont="0" applyFill="0" applyBorder="0" applyAlignment="0" applyProtection="0"/>
    <xf numFmtId="171" fontId="20" fillId="0" borderId="0" applyFont="0" applyFill="0" applyBorder="0" applyAlignment="0" applyProtection="0"/>
    <xf numFmtId="9" fontId="20" fillId="0" borderId="0" applyFont="0" applyFill="0" applyBorder="0" applyAlignment="0" applyProtection="0"/>
    <xf numFmtId="0" fontId="20" fillId="0" borderId="0"/>
    <xf numFmtId="0" fontId="4" fillId="0" borderId="0"/>
    <xf numFmtId="171" fontId="20" fillId="0" borderId="0" applyFont="0" applyFill="0" applyBorder="0" applyAlignment="0" applyProtection="0"/>
    <xf numFmtId="0" fontId="15" fillId="8" borderId="0" applyAlignment="0"/>
  </cellStyleXfs>
  <cellXfs count="300">
    <xf numFmtId="0" fontId="0" fillId="0" borderId="0" xfId="0"/>
    <xf numFmtId="0" fontId="4" fillId="0" borderId="0" xfId="8"/>
    <xf numFmtId="0" fontId="7" fillId="7" borderId="5" xfId="8" applyFont="1" applyFill="1" applyBorder="1" applyAlignment="1">
      <alignment vertical="center" wrapText="1"/>
    </xf>
    <xf numFmtId="0" fontId="7" fillId="0" borderId="5" xfId="8" applyFont="1" applyBorder="1" applyAlignment="1">
      <alignment vertical="center" wrapText="1"/>
    </xf>
    <xf numFmtId="0" fontId="7" fillId="0" borderId="6" xfId="8" applyFont="1" applyBorder="1" applyAlignment="1">
      <alignment vertical="center" wrapText="1"/>
    </xf>
    <xf numFmtId="0" fontId="6" fillId="0" borderId="0" xfId="8" applyFont="1"/>
    <xf numFmtId="0" fontId="7" fillId="0" borderId="1" xfId="8" applyFont="1" applyBorder="1"/>
    <xf numFmtId="0" fontId="10" fillId="0" borderId="1" xfId="8" applyFont="1" applyBorder="1" applyAlignment="1">
      <alignment vertical="center"/>
    </xf>
    <xf numFmtId="0" fontId="7" fillId="7" borderId="2" xfId="8" applyFont="1" applyFill="1" applyBorder="1"/>
    <xf numFmtId="0" fontId="10" fillId="7" borderId="2" xfId="8" applyFont="1" applyFill="1" applyBorder="1" applyAlignment="1">
      <alignment vertical="center"/>
    </xf>
    <xf numFmtId="0" fontId="7" fillId="0" borderId="2" xfId="8" applyFont="1" applyBorder="1"/>
    <xf numFmtId="0" fontId="10" fillId="0" borderId="2" xfId="8" applyFont="1" applyBorder="1" applyAlignment="1">
      <alignment vertical="center"/>
    </xf>
    <xf numFmtId="49" fontId="10" fillId="7" borderId="2" xfId="8" applyNumberFormat="1" applyFont="1" applyFill="1" applyBorder="1" applyAlignment="1">
      <alignment vertical="center"/>
    </xf>
    <xf numFmtId="0" fontId="7" fillId="7" borderId="3" xfId="8" applyFont="1" applyFill="1" applyBorder="1"/>
    <xf numFmtId="0" fontId="10" fillId="7" borderId="3" xfId="8" applyFont="1" applyFill="1" applyBorder="1" applyAlignment="1">
      <alignment vertical="center"/>
    </xf>
    <xf numFmtId="0" fontId="14" fillId="0" borderId="0" xfId="15"/>
    <xf numFmtId="0" fontId="14" fillId="0" borderId="12" xfId="15" applyBorder="1"/>
    <xf numFmtId="0" fontId="5" fillId="9" borderId="0" xfId="8" applyFont="1" applyFill="1"/>
    <xf numFmtId="0" fontId="4" fillId="9" borderId="0" xfId="8" applyFill="1" applyAlignment="1">
      <alignment vertical="center"/>
    </xf>
    <xf numFmtId="9" fontId="13" fillId="0" borderId="2" xfId="18" applyFont="1" applyBorder="1" applyAlignment="1">
      <alignment horizontal="center"/>
    </xf>
    <xf numFmtId="9" fontId="13" fillId="0" borderId="3" xfId="18" applyFont="1" applyBorder="1" applyAlignment="1">
      <alignment horizontal="center"/>
    </xf>
    <xf numFmtId="0" fontId="13" fillId="0" borderId="12" xfId="18" applyNumberFormat="1" applyFont="1" applyBorder="1" applyAlignment="1">
      <alignment horizontal="center"/>
    </xf>
    <xf numFmtId="0" fontId="13" fillId="0" borderId="0" xfId="18" applyNumberFormat="1" applyFont="1" applyFill="1" applyBorder="1" applyAlignment="1">
      <alignment horizontal="center"/>
    </xf>
    <xf numFmtId="0" fontId="13" fillId="0" borderId="12" xfId="18" applyNumberFormat="1" applyFont="1" applyFill="1" applyBorder="1" applyAlignment="1">
      <alignment horizontal="center"/>
    </xf>
    <xf numFmtId="9" fontId="13" fillId="0" borderId="11" xfId="18" applyFont="1" applyBorder="1" applyAlignment="1">
      <alignment horizontal="center"/>
    </xf>
    <xf numFmtId="9" fontId="13" fillId="0" borderId="13" xfId="18" applyFont="1" applyBorder="1" applyAlignment="1">
      <alignment horizontal="center"/>
    </xf>
    <xf numFmtId="9" fontId="13" fillId="0" borderId="12" xfId="18" applyFont="1" applyFill="1" applyBorder="1" applyAlignment="1">
      <alignment horizontal="center"/>
    </xf>
    <xf numFmtId="9" fontId="13" fillId="0" borderId="11" xfId="19" applyNumberFormat="1" applyFont="1" applyBorder="1" applyAlignment="1">
      <alignment horizontal="center"/>
    </xf>
    <xf numFmtId="9" fontId="13" fillId="0" borderId="13" xfId="19" applyNumberFormat="1" applyFont="1" applyBorder="1" applyAlignment="1">
      <alignment horizontal="center"/>
    </xf>
    <xf numFmtId="9" fontId="13" fillId="0" borderId="6" xfId="18" applyFont="1" applyBorder="1" applyAlignment="1">
      <alignment horizontal="center"/>
    </xf>
    <xf numFmtId="9" fontId="13" fillId="0" borderId="0" xfId="18" applyFont="1" applyBorder="1" applyAlignment="1">
      <alignment horizontal="center"/>
    </xf>
    <xf numFmtId="9" fontId="13" fillId="0" borderId="12" xfId="18" applyFont="1" applyBorder="1" applyAlignment="1">
      <alignment horizontal="center"/>
    </xf>
    <xf numFmtId="0" fontId="13" fillId="0" borderId="8" xfId="18" applyNumberFormat="1" applyFont="1" applyFill="1" applyBorder="1" applyAlignment="1">
      <alignment horizontal="center"/>
    </xf>
    <xf numFmtId="0" fontId="13" fillId="0" borderId="11" xfId="15" applyFont="1" applyBorder="1"/>
    <xf numFmtId="9" fontId="13" fillId="0" borderId="11" xfId="15" applyNumberFormat="1" applyFont="1" applyBorder="1" applyAlignment="1">
      <alignment horizontal="center"/>
    </xf>
    <xf numFmtId="1" fontId="13" fillId="0" borderId="2" xfId="15" applyNumberFormat="1" applyFont="1" applyBorder="1"/>
    <xf numFmtId="1" fontId="13" fillId="0" borderId="11" xfId="15" applyNumberFormat="1" applyFont="1" applyBorder="1"/>
    <xf numFmtId="0" fontId="13" fillId="0" borderId="12" xfId="15" applyFont="1" applyBorder="1"/>
    <xf numFmtId="0" fontId="13" fillId="0" borderId="13" xfId="15" applyFont="1" applyBorder="1"/>
    <xf numFmtId="9" fontId="13" fillId="0" borderId="12" xfId="15" applyNumberFormat="1" applyFont="1" applyBorder="1" applyAlignment="1">
      <alignment horizontal="center"/>
    </xf>
    <xf numFmtId="9" fontId="13" fillId="0" borderId="13" xfId="15" applyNumberFormat="1" applyFont="1" applyBorder="1" applyAlignment="1">
      <alignment horizontal="center"/>
    </xf>
    <xf numFmtId="1" fontId="13" fillId="0" borderId="3" xfId="15" applyNumberFormat="1" applyFont="1" applyBorder="1"/>
    <xf numFmtId="1" fontId="13" fillId="0" borderId="12" xfId="15" applyNumberFormat="1" applyFont="1" applyBorder="1"/>
    <xf numFmtId="0" fontId="13" fillId="0" borderId="12" xfId="15" applyFont="1" applyBorder="1" applyAlignment="1">
      <alignment horizontal="center"/>
    </xf>
    <xf numFmtId="1" fontId="13" fillId="0" borderId="13" xfId="15" applyNumberFormat="1" applyFont="1" applyBorder="1"/>
    <xf numFmtId="0" fontId="13" fillId="0" borderId="11" xfId="15" applyFont="1" applyBorder="1" applyAlignment="1">
      <alignment wrapText="1"/>
    </xf>
    <xf numFmtId="0" fontId="13" fillId="0" borderId="14" xfId="15" applyFont="1" applyBorder="1"/>
    <xf numFmtId="9" fontId="13" fillId="0" borderId="5" xfId="15" applyNumberFormat="1" applyFont="1" applyBorder="1" applyAlignment="1">
      <alignment horizontal="center"/>
    </xf>
    <xf numFmtId="9" fontId="13" fillId="0" borderId="6" xfId="15" applyNumberFormat="1" applyFont="1" applyBorder="1" applyAlignment="1">
      <alignment horizontal="center"/>
    </xf>
    <xf numFmtId="9" fontId="13" fillId="0" borderId="12" xfId="15" applyNumberFormat="1" applyFont="1" applyBorder="1" applyAlignment="1">
      <alignment horizontal="center" vertical="center" wrapText="1"/>
    </xf>
    <xf numFmtId="0" fontId="13" fillId="0" borderId="6" xfId="15" applyFont="1" applyBorder="1"/>
    <xf numFmtId="9" fontId="13" fillId="0" borderId="4" xfId="15" applyNumberFormat="1" applyFont="1" applyBorder="1" applyAlignment="1">
      <alignment horizontal="center"/>
    </xf>
    <xf numFmtId="9" fontId="13" fillId="0" borderId="14" xfId="15" applyNumberFormat="1" applyFont="1" applyBorder="1" applyAlignment="1">
      <alignment horizontal="center"/>
    </xf>
    <xf numFmtId="9" fontId="13" fillId="0" borderId="14" xfId="15" applyNumberFormat="1" applyFont="1" applyBorder="1" applyAlignment="1">
      <alignment horizontal="center" vertical="center" wrapText="1"/>
    </xf>
    <xf numFmtId="9" fontId="13" fillId="0" borderId="15" xfId="15" applyNumberFormat="1" applyFont="1" applyBorder="1" applyAlignment="1">
      <alignment horizontal="center"/>
    </xf>
    <xf numFmtId="0" fontId="13" fillId="0" borderId="2" xfId="15" applyFont="1" applyBorder="1"/>
    <xf numFmtId="0" fontId="13" fillId="0" borderId="3" xfId="15" applyFont="1" applyBorder="1"/>
    <xf numFmtId="0" fontId="13" fillId="0" borderId="8" xfId="15" applyFont="1" applyBorder="1"/>
    <xf numFmtId="0" fontId="13" fillId="0" borderId="8" xfId="15" applyFont="1" applyBorder="1" applyAlignment="1">
      <alignment wrapText="1"/>
    </xf>
    <xf numFmtId="9" fontId="13" fillId="0" borderId="7" xfId="15" applyNumberFormat="1" applyFont="1" applyBorder="1" applyAlignment="1">
      <alignment horizontal="center"/>
    </xf>
    <xf numFmtId="9" fontId="13" fillId="0" borderId="8" xfId="15" applyNumberFormat="1" applyFont="1" applyBorder="1" applyAlignment="1">
      <alignment horizontal="center"/>
    </xf>
    <xf numFmtId="9" fontId="13" fillId="0" borderId="8" xfId="15" applyNumberFormat="1" applyFont="1" applyBorder="1" applyAlignment="1">
      <alignment horizontal="center" vertical="center" wrapText="1"/>
    </xf>
    <xf numFmtId="9" fontId="13" fillId="0" borderId="9" xfId="15" applyNumberFormat="1" applyFont="1" applyBorder="1" applyAlignment="1">
      <alignment horizontal="center"/>
    </xf>
    <xf numFmtId="9" fontId="13" fillId="0" borderId="10" xfId="15" applyNumberFormat="1" applyFont="1" applyBorder="1" applyAlignment="1">
      <alignment horizontal="center"/>
    </xf>
    <xf numFmtId="0" fontId="13" fillId="0" borderId="10" xfId="15" applyFont="1" applyBorder="1"/>
    <xf numFmtId="0" fontId="13" fillId="0" borderId="8" xfId="15" applyFont="1" applyBorder="1" applyAlignment="1">
      <alignment horizontal="right"/>
    </xf>
    <xf numFmtId="0" fontId="13" fillId="0" borderId="8" xfId="15" applyFont="1" applyBorder="1" applyAlignment="1">
      <alignment horizontal="center"/>
    </xf>
    <xf numFmtId="0" fontId="13" fillId="0" borderId="9" xfId="15" applyFont="1" applyBorder="1"/>
    <xf numFmtId="0" fontId="13" fillId="10" borderId="11" xfId="16" applyFont="1" applyFill="1" applyBorder="1"/>
    <xf numFmtId="9" fontId="13" fillId="10" borderId="11" xfId="12" applyFont="1" applyFill="1" applyBorder="1"/>
    <xf numFmtId="9" fontId="13" fillId="10" borderId="2" xfId="12" applyFont="1" applyFill="1" applyBorder="1" applyAlignment="1">
      <alignment horizontal="center"/>
    </xf>
    <xf numFmtId="164" fontId="13" fillId="10" borderId="2" xfId="13" applyFont="1" applyFill="1" applyBorder="1"/>
    <xf numFmtId="164" fontId="13" fillId="10" borderId="11" xfId="14" applyNumberFormat="1" applyFont="1" applyFill="1" applyBorder="1"/>
    <xf numFmtId="0" fontId="13" fillId="10" borderId="11" xfId="17" applyFont="1" applyFill="1" applyBorder="1"/>
    <xf numFmtId="9" fontId="0" fillId="0" borderId="0" xfId="3" applyFont="1"/>
    <xf numFmtId="164" fontId="0" fillId="0" borderId="0" xfId="2" applyFont="1"/>
    <xf numFmtId="164" fontId="0" fillId="0" borderId="0" xfId="0" applyNumberFormat="1"/>
    <xf numFmtId="0" fontId="13" fillId="0" borderId="0" xfId="0" applyFont="1"/>
    <xf numFmtId="9" fontId="13" fillId="0" borderId="0" xfId="3" applyFont="1"/>
    <xf numFmtId="164" fontId="13" fillId="0" borderId="0" xfId="2" applyFont="1"/>
    <xf numFmtId="164" fontId="13" fillId="0" borderId="0" xfId="0" applyNumberFormat="1" applyFont="1"/>
    <xf numFmtId="0" fontId="13" fillId="10" borderId="0" xfId="7" applyFont="1" applyFill="1" applyAlignment="1"/>
    <xf numFmtId="0" fontId="13" fillId="10" borderId="0" xfId="7" applyFont="1" applyFill="1" applyAlignment="1">
      <alignment horizontal="center"/>
    </xf>
    <xf numFmtId="0" fontId="13" fillId="10" borderId="0" xfId="7" applyFont="1" applyFill="1"/>
    <xf numFmtId="9" fontId="13" fillId="10" borderId="0" xfId="3" applyFont="1" applyFill="1"/>
    <xf numFmtId="164" fontId="13" fillId="10" borderId="0" xfId="2" applyFont="1" applyFill="1"/>
    <xf numFmtId="164" fontId="13" fillId="10" borderId="0" xfId="0" applyNumberFormat="1" applyFont="1" applyFill="1"/>
    <xf numFmtId="0" fontId="13" fillId="10" borderId="0" xfId="6" applyFont="1" applyFill="1" applyAlignment="1">
      <alignment horizontal="center"/>
    </xf>
    <xf numFmtId="0" fontId="13" fillId="10" borderId="0" xfId="6" applyFont="1" applyFill="1"/>
    <xf numFmtId="0" fontId="1" fillId="0" borderId="0" xfId="21"/>
    <xf numFmtId="0" fontId="14" fillId="0" borderId="0" xfId="15" applyFill="1"/>
    <xf numFmtId="168" fontId="14" fillId="0" borderId="0" xfId="1" applyNumberFormat="1" applyFont="1"/>
    <xf numFmtId="0" fontId="11" fillId="7" borderId="0" xfId="9" applyFill="1" applyBorder="1" applyAlignment="1">
      <alignment vertical="center" wrapText="1"/>
    </xf>
    <xf numFmtId="0" fontId="15" fillId="0" borderId="0" xfId="0" applyFont="1"/>
    <xf numFmtId="0" fontId="10" fillId="0" borderId="0" xfId="8" applyFont="1" applyBorder="1" applyAlignment="1">
      <alignment vertical="center" wrapText="1"/>
    </xf>
    <xf numFmtId="0" fontId="4" fillId="0" borderId="0" xfId="8"/>
    <xf numFmtId="0" fontId="13" fillId="0" borderId="0" xfId="0" applyFont="1" applyBorder="1" applyAlignment="1">
      <alignment vertical="top"/>
    </xf>
    <xf numFmtId="0" fontId="0" fillId="0" borderId="0" xfId="0" applyBorder="1" applyAlignment="1">
      <alignment vertical="top" wrapText="1"/>
    </xf>
    <xf numFmtId="0" fontId="10" fillId="7" borderId="0" xfId="8" applyFont="1" applyFill="1" applyBorder="1" applyAlignment="1">
      <alignment vertical="center" wrapText="1"/>
    </xf>
    <xf numFmtId="0" fontId="10" fillId="0" borderId="0" xfId="8" applyFont="1" applyFill="1" applyBorder="1" applyAlignment="1">
      <alignment vertical="center" wrapText="1"/>
    </xf>
    <xf numFmtId="0" fontId="7" fillId="6" borderId="5" xfId="8" applyFont="1" applyFill="1" applyBorder="1" applyAlignment="1">
      <alignment vertical="center" wrapText="1"/>
    </xf>
    <xf numFmtId="0" fontId="10" fillId="7" borderId="11" xfId="8" applyFont="1" applyFill="1" applyBorder="1" applyAlignment="1">
      <alignment vertical="center" wrapText="1"/>
    </xf>
    <xf numFmtId="0" fontId="10" fillId="0" borderId="11" xfId="8" applyFont="1" applyBorder="1" applyAlignment="1">
      <alignment vertical="center" wrapText="1"/>
    </xf>
    <xf numFmtId="0" fontId="11" fillId="7" borderId="11" xfId="9" applyFill="1" applyBorder="1" applyAlignment="1">
      <alignment vertical="center" wrapText="1"/>
    </xf>
    <xf numFmtId="0" fontId="10" fillId="0" borderId="12" xfId="8" applyFont="1" applyBorder="1" applyAlignment="1">
      <alignment vertical="center" wrapText="1"/>
    </xf>
    <xf numFmtId="0" fontId="10" fillId="0" borderId="13" xfId="8" applyFont="1" applyBorder="1" applyAlignment="1">
      <alignment vertical="center" wrapText="1"/>
    </xf>
    <xf numFmtId="0" fontId="5" fillId="9" borderId="7" xfId="8" applyFont="1" applyFill="1" applyBorder="1" applyAlignment="1">
      <alignment vertical="center" wrapText="1"/>
    </xf>
    <xf numFmtId="0" fontId="4" fillId="9" borderId="8" xfId="8" applyFill="1" applyBorder="1" applyAlignment="1">
      <alignment vertical="center" wrapText="1"/>
    </xf>
    <xf numFmtId="0" fontId="5" fillId="9" borderId="7" xfId="0" applyFont="1" applyFill="1" applyBorder="1" applyAlignment="1">
      <alignment vertical="center" wrapText="1"/>
    </xf>
    <xf numFmtId="0" fontId="5" fillId="9" borderId="8" xfId="0" applyFont="1" applyFill="1" applyBorder="1" applyAlignment="1">
      <alignment vertical="center" wrapText="1"/>
    </xf>
    <xf numFmtId="0" fontId="5" fillId="9" borderId="8" xfId="8" applyFont="1" applyFill="1" applyBorder="1" applyAlignment="1">
      <alignment vertical="center" wrapText="1"/>
    </xf>
    <xf numFmtId="0" fontId="5" fillId="9" borderId="9" xfId="8" applyFont="1" applyFill="1" applyBorder="1" applyAlignment="1">
      <alignment vertical="center" wrapText="1"/>
    </xf>
    <xf numFmtId="0" fontId="7" fillId="10" borderId="7" xfId="8" applyFont="1" applyFill="1" applyBorder="1" applyAlignment="1">
      <alignment vertical="center" wrapText="1"/>
    </xf>
    <xf numFmtId="0" fontId="10" fillId="10" borderId="8" xfId="8" applyFont="1" applyFill="1" applyBorder="1" applyAlignment="1">
      <alignment vertical="center" wrapText="1"/>
    </xf>
    <xf numFmtId="0" fontId="10" fillId="10" borderId="9" xfId="8" applyFont="1" applyFill="1" applyBorder="1" applyAlignment="1">
      <alignment vertical="center" wrapText="1"/>
    </xf>
    <xf numFmtId="0" fontId="10" fillId="0" borderId="11" xfId="8" applyFont="1" applyFill="1" applyBorder="1" applyAlignment="1">
      <alignment vertical="center" wrapText="1"/>
    </xf>
    <xf numFmtId="0" fontId="7" fillId="12" borderId="5" xfId="8" applyFont="1" applyFill="1" applyBorder="1" applyAlignment="1">
      <alignment vertical="center" wrapText="1"/>
    </xf>
    <xf numFmtId="0" fontId="7" fillId="0" borderId="5" xfId="8" applyFont="1" applyFill="1" applyBorder="1" applyAlignment="1">
      <alignment vertical="center" wrapText="1"/>
    </xf>
    <xf numFmtId="0" fontId="10" fillId="12" borderId="0" xfId="8" applyFont="1" applyFill="1" applyBorder="1" applyAlignment="1">
      <alignment vertical="center" wrapText="1"/>
    </xf>
    <xf numFmtId="0" fontId="10" fillId="12" borderId="11" xfId="8" applyFont="1" applyFill="1" applyBorder="1" applyAlignment="1">
      <alignment vertical="center" wrapText="1"/>
    </xf>
    <xf numFmtId="0" fontId="7" fillId="0" borderId="6" xfId="8" applyFont="1" applyFill="1" applyBorder="1" applyAlignment="1">
      <alignment vertical="center" wrapText="1"/>
    </xf>
    <xf numFmtId="0" fontId="16" fillId="12" borderId="0" xfId="0" applyFont="1" applyFill="1" applyBorder="1" applyAlignment="1">
      <alignment vertical="center" wrapText="1"/>
    </xf>
    <xf numFmtId="0" fontId="4" fillId="12" borderId="0" xfId="8" applyFill="1" applyBorder="1" applyAlignment="1">
      <alignment vertical="center" wrapText="1"/>
    </xf>
    <xf numFmtId="0" fontId="7" fillId="12" borderId="4" xfId="8" applyFont="1" applyFill="1" applyBorder="1" applyAlignment="1">
      <alignment vertical="center" wrapText="1"/>
    </xf>
    <xf numFmtId="0" fontId="7" fillId="12" borderId="2" xfId="8" applyFont="1" applyFill="1" applyBorder="1" applyAlignment="1">
      <alignment horizontal="center" vertical="center" wrapText="1"/>
    </xf>
    <xf numFmtId="0" fontId="10" fillId="7" borderId="2" xfId="8" applyFont="1" applyFill="1" applyBorder="1" applyAlignment="1">
      <alignment vertical="center" wrapText="1"/>
    </xf>
    <xf numFmtId="0" fontId="4" fillId="0" borderId="2" xfId="8" applyBorder="1" applyAlignment="1">
      <alignment vertical="center" wrapText="1"/>
    </xf>
    <xf numFmtId="14" fontId="10" fillId="7" borderId="2" xfId="8" applyNumberFormat="1" applyFont="1" applyFill="1" applyBorder="1" applyAlignment="1">
      <alignment vertical="center" wrapText="1"/>
    </xf>
    <xf numFmtId="0" fontId="10" fillId="12" borderId="2" xfId="8" applyFont="1" applyFill="1" applyBorder="1" applyAlignment="1">
      <alignment vertical="center" wrapText="1"/>
    </xf>
    <xf numFmtId="0" fontId="10" fillId="0" borderId="3" xfId="8" applyFont="1" applyFill="1" applyBorder="1" applyAlignment="1">
      <alignment vertical="center" wrapText="1"/>
    </xf>
    <xf numFmtId="0" fontId="10" fillId="0" borderId="2" xfId="8" applyFont="1" applyFill="1" applyBorder="1" applyAlignment="1">
      <alignment vertical="center" wrapText="1"/>
    </xf>
    <xf numFmtId="0" fontId="13" fillId="0" borderId="4" xfId="15" applyFont="1" applyBorder="1"/>
    <xf numFmtId="1" fontId="13" fillId="0" borderId="1" xfId="15" applyNumberFormat="1" applyFont="1" applyBorder="1"/>
    <xf numFmtId="0" fontId="13" fillId="0" borderId="14" xfId="18" applyNumberFormat="1" applyFont="1" applyFill="1" applyBorder="1" applyAlignment="1">
      <alignment horizontal="center"/>
    </xf>
    <xf numFmtId="1" fontId="13" fillId="0" borderId="14" xfId="15" applyNumberFormat="1" applyFont="1" applyBorder="1"/>
    <xf numFmtId="0" fontId="13" fillId="0" borderId="14" xfId="15" applyFont="1" applyBorder="1" applyAlignment="1">
      <alignment horizontal="center"/>
    </xf>
    <xf numFmtId="1" fontId="13" fillId="0" borderId="15" xfId="15" applyNumberFormat="1" applyFont="1" applyBorder="1"/>
    <xf numFmtId="0" fontId="13" fillId="0" borderId="5" xfId="15" applyFont="1" applyBorder="1"/>
    <xf numFmtId="0" fontId="13" fillId="0" borderId="0" xfId="15" applyFont="1" applyBorder="1"/>
    <xf numFmtId="9" fontId="13" fillId="0" borderId="0" xfId="15" applyNumberFormat="1" applyFont="1" applyBorder="1" applyAlignment="1">
      <alignment horizontal="center"/>
    </xf>
    <xf numFmtId="9" fontId="13" fillId="0" borderId="0" xfId="15" applyNumberFormat="1" applyFont="1" applyBorder="1" applyAlignment="1">
      <alignment horizontal="center" vertical="center" wrapText="1"/>
    </xf>
    <xf numFmtId="1" fontId="13" fillId="0" borderId="0" xfId="15" applyNumberFormat="1" applyFont="1" applyBorder="1"/>
    <xf numFmtId="0" fontId="13" fillId="0" borderId="0" xfId="15" applyFont="1" applyBorder="1" applyAlignment="1">
      <alignment horizontal="center"/>
    </xf>
    <xf numFmtId="9" fontId="17" fillId="9" borderId="1" xfId="12" applyFont="1" applyFill="1" applyBorder="1" applyAlignment="1">
      <alignment horizontal="left" wrapText="1"/>
    </xf>
    <xf numFmtId="164" fontId="17" fillId="9" borderId="1" xfId="13" applyFont="1" applyFill="1" applyBorder="1" applyAlignment="1">
      <alignment wrapText="1"/>
    </xf>
    <xf numFmtId="164" fontId="17" fillId="9" borderId="4" xfId="14" applyNumberFormat="1" applyFont="1" applyFill="1" applyBorder="1" applyAlignment="1">
      <alignment horizontal="left" wrapText="1"/>
    </xf>
    <xf numFmtId="164" fontId="17" fillId="9" borderId="14" xfId="14" applyNumberFormat="1" applyFont="1" applyFill="1" applyBorder="1" applyAlignment="1">
      <alignment horizontal="left" wrapText="1"/>
    </xf>
    <xf numFmtId="164" fontId="17" fillId="9" borderId="15" xfId="14" applyNumberFormat="1" applyFont="1" applyFill="1" applyBorder="1" applyAlignment="1">
      <alignment horizontal="left" wrapText="1"/>
    </xf>
    <xf numFmtId="164" fontId="17" fillId="9" borderId="15" xfId="13" applyFont="1" applyFill="1" applyBorder="1" applyAlignment="1">
      <alignment wrapText="1"/>
    </xf>
    <xf numFmtId="0" fontId="13" fillId="10" borderId="5" xfId="16" applyFont="1" applyFill="1" applyBorder="1" applyAlignment="1"/>
    <xf numFmtId="0" fontId="13" fillId="10" borderId="0" xfId="16" applyFont="1" applyFill="1" applyBorder="1" applyAlignment="1"/>
    <xf numFmtId="0" fontId="13" fillId="10" borderId="0" xfId="16" applyFont="1" applyFill="1" applyBorder="1" applyAlignment="1">
      <alignment horizontal="center"/>
    </xf>
    <xf numFmtId="0" fontId="13" fillId="10" borderId="0" xfId="16" applyFont="1" applyFill="1" applyBorder="1"/>
    <xf numFmtId="9" fontId="13" fillId="10" borderId="0" xfId="12" applyFont="1" applyFill="1" applyBorder="1"/>
    <xf numFmtId="164" fontId="13" fillId="10" borderId="0" xfId="14" applyNumberFormat="1" applyFont="1" applyFill="1" applyBorder="1"/>
    <xf numFmtId="164" fontId="13" fillId="10" borderId="11" xfId="13" applyFont="1" applyFill="1" applyBorder="1"/>
    <xf numFmtId="0" fontId="13" fillId="10" borderId="0" xfId="17" applyFont="1" applyFill="1" applyBorder="1" applyAlignment="1">
      <alignment horizontal="center"/>
    </xf>
    <xf numFmtId="0" fontId="13" fillId="10" borderId="0" xfId="17" applyFont="1" applyFill="1" applyBorder="1"/>
    <xf numFmtId="0" fontId="13" fillId="0" borderId="0" xfId="18" applyNumberFormat="1" applyFont="1" applyBorder="1" applyAlignment="1">
      <alignment horizontal="center"/>
    </xf>
    <xf numFmtId="0" fontId="13" fillId="0" borderId="0" xfId="15" applyFont="1" applyBorder="1" applyAlignment="1">
      <alignment wrapText="1"/>
    </xf>
    <xf numFmtId="0" fontId="13" fillId="0" borderId="7" xfId="15" applyFont="1" applyBorder="1"/>
    <xf numFmtId="0" fontId="17" fillId="9" borderId="4" xfId="11" applyFont="1" applyFill="1" applyBorder="1" applyAlignment="1">
      <alignment horizontal="left" vertical="center"/>
    </xf>
    <xf numFmtId="0" fontId="17" fillId="9" borderId="14" xfId="11" applyFont="1" applyFill="1" applyBorder="1" applyAlignment="1">
      <alignment horizontal="left" vertical="center"/>
    </xf>
    <xf numFmtId="0" fontId="17" fillId="9" borderId="15" xfId="11" applyFont="1" applyFill="1" applyBorder="1" applyAlignment="1">
      <alignment horizontal="left" vertical="center"/>
    </xf>
    <xf numFmtId="0" fontId="17" fillId="9" borderId="14" xfId="11" applyFont="1" applyFill="1" applyBorder="1" applyAlignment="1">
      <alignment horizontal="left" vertical="center" wrapText="1"/>
    </xf>
    <xf numFmtId="0" fontId="17" fillId="9" borderId="15" xfId="11" applyFont="1" applyFill="1" applyBorder="1" applyAlignment="1">
      <alignment horizontal="left" vertical="center" wrapText="1"/>
    </xf>
    <xf numFmtId="0" fontId="13" fillId="0" borderId="1" xfId="15" applyFont="1" applyBorder="1" applyAlignment="1">
      <alignment horizontal="right" vertical="center"/>
    </xf>
    <xf numFmtId="0" fontId="13" fillId="0" borderId="2" xfId="15" applyFont="1" applyBorder="1" applyAlignment="1">
      <alignment horizontal="right" vertical="center"/>
    </xf>
    <xf numFmtId="0" fontId="13" fillId="0" borderId="3" xfId="15" applyFont="1" applyBorder="1" applyAlignment="1">
      <alignment horizontal="right" vertical="center"/>
    </xf>
    <xf numFmtId="0" fontId="13" fillId="0" borderId="9" xfId="15" applyFont="1" applyBorder="1" applyAlignment="1">
      <alignment horizontal="right"/>
    </xf>
    <xf numFmtId="0" fontId="13" fillId="0" borderId="1" xfId="15" applyFont="1" applyBorder="1"/>
    <xf numFmtId="9" fontId="13" fillId="0" borderId="4" xfId="18" applyFont="1" applyBorder="1" applyAlignment="1">
      <alignment horizontal="center"/>
    </xf>
    <xf numFmtId="9" fontId="13" fillId="0" borderId="5" xfId="18" applyFont="1" applyBorder="1" applyAlignment="1">
      <alignment horizontal="center"/>
    </xf>
    <xf numFmtId="0" fontId="14" fillId="0" borderId="0" xfId="15" applyBorder="1"/>
    <xf numFmtId="0" fontId="14" fillId="0" borderId="0" xfId="15" applyBorder="1" applyAlignment="1">
      <alignment horizontal="center"/>
    </xf>
    <xf numFmtId="9" fontId="17" fillId="9" borderId="0" xfId="3" applyFont="1" applyFill="1" applyAlignment="1">
      <alignment wrapText="1"/>
    </xf>
    <xf numFmtId="164" fontId="17" fillId="9" borderId="0" xfId="2" applyFont="1" applyFill="1" applyAlignment="1">
      <alignment wrapText="1"/>
    </xf>
    <xf numFmtId="0" fontId="0" fillId="0" borderId="0" xfId="0" applyAlignment="1">
      <alignment wrapText="1"/>
    </xf>
    <xf numFmtId="0" fontId="17" fillId="9" borderId="0" xfId="5" applyFont="1" applyFill="1" applyAlignment="1">
      <alignment horizontal="left" vertical="center" wrapText="1"/>
    </xf>
    <xf numFmtId="164" fontId="17" fillId="9" borderId="0" xfId="0" applyNumberFormat="1" applyFont="1" applyFill="1" applyAlignment="1">
      <alignment horizontal="left" vertical="center" wrapText="1"/>
    </xf>
    <xf numFmtId="0" fontId="13" fillId="0" borderId="4" xfId="0" applyFont="1" applyBorder="1"/>
    <xf numFmtId="166" fontId="13" fillId="0" borderId="14" xfId="0" applyNumberFormat="1" applyFont="1" applyBorder="1"/>
    <xf numFmtId="0" fontId="13" fillId="0" borderId="14" xfId="0" applyFont="1" applyBorder="1"/>
    <xf numFmtId="9" fontId="13" fillId="0" borderId="14" xfId="3" applyFont="1" applyBorder="1"/>
    <xf numFmtId="164" fontId="13" fillId="0" borderId="14" xfId="2" applyFont="1" applyBorder="1"/>
    <xf numFmtId="164" fontId="13" fillId="0" borderId="14" xfId="0" applyNumberFormat="1" applyFont="1" applyBorder="1"/>
    <xf numFmtId="0" fontId="13" fillId="0" borderId="5" xfId="0" applyFont="1" applyBorder="1"/>
    <xf numFmtId="166" fontId="13" fillId="0" borderId="0" xfId="0" applyNumberFormat="1" applyFont="1" applyBorder="1"/>
    <xf numFmtId="0" fontId="13" fillId="0" borderId="0" xfId="0" applyFont="1" applyBorder="1"/>
    <xf numFmtId="9" fontId="13" fillId="0" borderId="0" xfId="3" applyFont="1" applyBorder="1"/>
    <xf numFmtId="164" fontId="13" fillId="0" borderId="0" xfId="2" applyFont="1" applyBorder="1"/>
    <xf numFmtId="164" fontId="13" fillId="0" borderId="0" xfId="0" applyNumberFormat="1" applyFont="1" applyBorder="1"/>
    <xf numFmtId="0" fontId="13" fillId="0" borderId="6" xfId="0" applyFont="1" applyBorder="1"/>
    <xf numFmtId="166" fontId="13" fillId="0" borderId="12" xfId="0" applyNumberFormat="1" applyFont="1" applyBorder="1"/>
    <xf numFmtId="0" fontId="13" fillId="0" borderId="12" xfId="0" applyFont="1" applyBorder="1"/>
    <xf numFmtId="9" fontId="13" fillId="0" borderId="12" xfId="3" applyFont="1" applyBorder="1"/>
    <xf numFmtId="164" fontId="13" fillId="0" borderId="12" xfId="2" applyFont="1" applyBorder="1"/>
    <xf numFmtId="164" fontId="13" fillId="0" borderId="12" xfId="0" applyNumberFormat="1" applyFont="1" applyBorder="1"/>
    <xf numFmtId="164" fontId="13" fillId="0" borderId="15" xfId="2" applyFont="1" applyBorder="1" applyAlignment="1">
      <alignment horizontal="right" vertical="center"/>
    </xf>
    <xf numFmtId="164" fontId="13" fillId="0" borderId="11" xfId="2" applyFont="1" applyBorder="1" applyAlignment="1">
      <alignment horizontal="right" vertical="center"/>
    </xf>
    <xf numFmtId="164" fontId="13" fillId="0" borderId="13" xfId="2" applyFont="1" applyBorder="1" applyAlignment="1">
      <alignment horizontal="right" vertical="center"/>
    </xf>
    <xf numFmtId="0" fontId="13" fillId="0" borderId="7" xfId="0" applyFont="1" applyBorder="1"/>
    <xf numFmtId="0" fontId="13" fillId="0" borderId="8" xfId="0" applyFont="1" applyBorder="1"/>
    <xf numFmtId="166" fontId="13" fillId="0" borderId="8" xfId="0" applyNumberFormat="1" applyFont="1" applyBorder="1"/>
    <xf numFmtId="9" fontId="13" fillId="0" borderId="8" xfId="3" applyFont="1" applyBorder="1"/>
    <xf numFmtId="164" fontId="13" fillId="0" borderId="8" xfId="2" applyFont="1" applyBorder="1"/>
    <xf numFmtId="164" fontId="13" fillId="0" borderId="8" xfId="0" applyNumberFormat="1" applyFont="1" applyBorder="1"/>
    <xf numFmtId="0" fontId="16" fillId="0" borderId="7" xfId="15" applyFont="1" applyBorder="1"/>
    <xf numFmtId="15" fontId="16" fillId="0" borderId="8" xfId="15" applyNumberFormat="1" applyFont="1" applyBorder="1"/>
    <xf numFmtId="2" fontId="16" fillId="0" borderId="8" xfId="15" applyNumberFormat="1" applyFont="1" applyBorder="1"/>
    <xf numFmtId="9" fontId="16" fillId="0" borderId="8" xfId="15" applyNumberFormat="1" applyFont="1" applyBorder="1"/>
    <xf numFmtId="169" fontId="16" fillId="0" borderId="8" xfId="15" applyNumberFormat="1" applyFont="1" applyBorder="1"/>
    <xf numFmtId="2" fontId="16" fillId="0" borderId="9" xfId="15" applyNumberFormat="1" applyFont="1" applyBorder="1"/>
    <xf numFmtId="0" fontId="16" fillId="0" borderId="4" xfId="15" applyFont="1" applyBorder="1"/>
    <xf numFmtId="15" fontId="16" fillId="0" borderId="14" xfId="15" applyNumberFormat="1" applyFont="1" applyBorder="1"/>
    <xf numFmtId="0" fontId="16" fillId="0" borderId="14" xfId="15" applyFont="1" applyBorder="1"/>
    <xf numFmtId="170" fontId="16" fillId="0" borderId="14" xfId="18" applyNumberFormat="1" applyFont="1" applyBorder="1"/>
    <xf numFmtId="169" fontId="16" fillId="0" borderId="14" xfId="15" applyNumberFormat="1" applyFont="1" applyBorder="1"/>
    <xf numFmtId="2" fontId="16" fillId="0" borderId="14" xfId="15" applyNumberFormat="1" applyFont="1" applyBorder="1"/>
    <xf numFmtId="2" fontId="16" fillId="0" borderId="15" xfId="15" applyNumberFormat="1" applyFont="1" applyBorder="1"/>
    <xf numFmtId="0" fontId="16" fillId="0" borderId="5" xfId="15" applyFont="1" applyBorder="1"/>
    <xf numFmtId="15" fontId="16" fillId="0" borderId="0" xfId="15" applyNumberFormat="1" applyFont="1" applyBorder="1"/>
    <xf numFmtId="0" fontId="16" fillId="0" borderId="0" xfId="15" applyFont="1" applyBorder="1"/>
    <xf numFmtId="170" fontId="16" fillId="0" borderId="0" xfId="18" applyNumberFormat="1" applyFont="1" applyBorder="1"/>
    <xf numFmtId="169" fontId="16" fillId="0" borderId="0" xfId="15" applyNumberFormat="1" applyFont="1" applyBorder="1"/>
    <xf numFmtId="2" fontId="16" fillId="0" borderId="0" xfId="15" applyNumberFormat="1" applyFont="1" applyBorder="1"/>
    <xf numFmtId="2" fontId="16" fillId="0" borderId="11" xfId="15" applyNumberFormat="1" applyFont="1" applyBorder="1"/>
    <xf numFmtId="0" fontId="16" fillId="0" borderId="6" xfId="15" applyFont="1" applyBorder="1"/>
    <xf numFmtId="15" fontId="16" fillId="0" borderId="12" xfId="15" applyNumberFormat="1" applyFont="1" applyBorder="1"/>
    <xf numFmtId="0" fontId="16" fillId="0" borderId="12" xfId="15" applyFont="1" applyBorder="1"/>
    <xf numFmtId="170" fontId="16" fillId="0" borderId="12" xfId="18" applyNumberFormat="1" applyFont="1" applyBorder="1"/>
    <xf numFmtId="169" fontId="16" fillId="0" borderId="12" xfId="15" applyNumberFormat="1" applyFont="1" applyBorder="1"/>
    <xf numFmtId="2" fontId="16" fillId="0" borderId="12" xfId="15" applyNumberFormat="1" applyFont="1" applyBorder="1"/>
    <xf numFmtId="2" fontId="16" fillId="0" borderId="13" xfId="15" applyNumberFormat="1" applyFont="1" applyBorder="1"/>
    <xf numFmtId="0" fontId="21" fillId="9" borderId="7" xfId="20" applyFont="1" applyFill="1" applyBorder="1" applyAlignment="1">
      <alignment horizontal="left" wrapText="1"/>
    </xf>
    <xf numFmtId="0" fontId="21" fillId="9" borderId="8" xfId="20" applyFont="1" applyFill="1" applyBorder="1" applyAlignment="1">
      <alignment horizontal="left" wrapText="1"/>
    </xf>
    <xf numFmtId="0" fontId="21" fillId="9" borderId="9" xfId="20" applyFont="1" applyFill="1" applyBorder="1" applyAlignment="1">
      <alignment horizontal="left" wrapText="1"/>
    </xf>
    <xf numFmtId="0" fontId="22" fillId="9" borderId="7" xfId="15" applyFont="1" applyFill="1" applyBorder="1" applyAlignment="1">
      <alignment horizontal="left"/>
    </xf>
    <xf numFmtId="0" fontId="22" fillId="9" borderId="8" xfId="15" applyFont="1" applyFill="1" applyBorder="1" applyAlignment="1">
      <alignment horizontal="left"/>
    </xf>
    <xf numFmtId="0" fontId="22" fillId="9" borderId="9" xfId="15" applyFont="1" applyFill="1" applyBorder="1" applyAlignment="1">
      <alignment horizontal="left"/>
    </xf>
    <xf numFmtId="0" fontId="21" fillId="10" borderId="7" xfId="20" applyFont="1" applyFill="1" applyBorder="1">
      <alignment wrapText="1"/>
    </xf>
    <xf numFmtId="0" fontId="21" fillId="10" borderId="8" xfId="20" applyFont="1" applyFill="1" applyBorder="1">
      <alignment wrapText="1"/>
    </xf>
    <xf numFmtId="0" fontId="21" fillId="10" borderId="9" xfId="20" applyFont="1" applyFill="1" applyBorder="1">
      <alignment wrapText="1"/>
    </xf>
    <xf numFmtId="0" fontId="21" fillId="0" borderId="9" xfId="20" applyFont="1" applyFill="1" applyBorder="1">
      <alignment wrapText="1"/>
    </xf>
    <xf numFmtId="0" fontId="21" fillId="0" borderId="15" xfId="20" applyFont="1" applyFill="1" applyBorder="1">
      <alignment wrapText="1"/>
    </xf>
    <xf numFmtId="0" fontId="21" fillId="0" borderId="11" xfId="20" applyFont="1" applyFill="1" applyBorder="1">
      <alignment wrapText="1"/>
    </xf>
    <xf numFmtId="0" fontId="21" fillId="0" borderId="13" xfId="20" applyFont="1" applyFill="1" applyBorder="1">
      <alignment wrapText="1"/>
    </xf>
    <xf numFmtId="167" fontId="13" fillId="0" borderId="4" xfId="20" applyNumberFormat="1" applyFont="1" applyFill="1" applyBorder="1">
      <alignment wrapText="1"/>
    </xf>
    <xf numFmtId="0" fontId="13" fillId="0" borderId="14" xfId="21" applyFont="1" applyBorder="1"/>
    <xf numFmtId="168" fontId="13" fillId="0" borderId="14" xfId="1" applyNumberFormat="1" applyFont="1" applyBorder="1"/>
    <xf numFmtId="168" fontId="13" fillId="0" borderId="15" xfId="1" applyNumberFormat="1" applyFont="1" applyBorder="1"/>
    <xf numFmtId="167" fontId="13" fillId="0" borderId="5" xfId="20" applyNumberFormat="1" applyFont="1" applyFill="1" applyBorder="1">
      <alignment wrapText="1"/>
    </xf>
    <xf numFmtId="0" fontId="13" fillId="0" borderId="0" xfId="21" applyFont="1" applyBorder="1"/>
    <xf numFmtId="168" fontId="13" fillId="0" borderId="0" xfId="1" applyNumberFormat="1" applyFont="1" applyBorder="1"/>
    <xf numFmtId="168" fontId="13" fillId="0" borderId="11" xfId="1" applyNumberFormat="1" applyFont="1" applyBorder="1"/>
    <xf numFmtId="167" fontId="13" fillId="0" borderId="6" xfId="20" applyNumberFormat="1" applyFont="1" applyFill="1" applyBorder="1">
      <alignment wrapText="1"/>
    </xf>
    <xf numFmtId="0" fontId="13" fillId="0" borderId="12" xfId="21" applyFont="1" applyBorder="1"/>
    <xf numFmtId="168" fontId="13" fillId="0" borderId="12" xfId="1" applyNumberFormat="1" applyFont="1" applyBorder="1"/>
    <xf numFmtId="168" fontId="13" fillId="0" borderId="13" xfId="1" applyNumberFormat="1" applyFont="1" applyBorder="1"/>
    <xf numFmtId="49" fontId="13" fillId="0" borderId="0" xfId="21" applyNumberFormat="1" applyFont="1" applyBorder="1"/>
    <xf numFmtId="0" fontId="17" fillId="9" borderId="0" xfId="20" applyFont="1" applyFill="1" applyAlignment="1">
      <alignment vertical="center" wrapText="1"/>
    </xf>
    <xf numFmtId="168" fontId="17" fillId="9" borderId="0" xfId="1" applyNumberFormat="1" applyFont="1" applyFill="1" applyAlignment="1">
      <alignment vertical="center" wrapText="1"/>
    </xf>
    <xf numFmtId="0" fontId="13" fillId="0" borderId="14" xfId="8" applyFont="1" applyBorder="1"/>
    <xf numFmtId="0" fontId="13" fillId="0" borderId="0" xfId="8" applyFont="1" applyBorder="1"/>
    <xf numFmtId="0" fontId="13" fillId="0" borderId="12" xfId="8" applyFont="1" applyBorder="1"/>
    <xf numFmtId="0" fontId="13" fillId="0" borderId="6" xfId="4" applyFont="1" applyFill="1" applyBorder="1"/>
    <xf numFmtId="0" fontId="13" fillId="0" borderId="12" xfId="4" applyFont="1" applyFill="1" applyBorder="1" applyAlignment="1"/>
    <xf numFmtId="0" fontId="13" fillId="0" borderId="12" xfId="4" applyFont="1" applyFill="1" applyBorder="1"/>
    <xf numFmtId="9" fontId="13" fillId="0" borderId="12" xfId="4" applyNumberFormat="1" applyFont="1" applyFill="1" applyBorder="1"/>
    <xf numFmtId="9" fontId="13" fillId="0" borderId="12" xfId="3" applyFont="1" applyFill="1" applyBorder="1"/>
    <xf numFmtId="0" fontId="4" fillId="6" borderId="1" xfId="8" applyFill="1" applyBorder="1" applyAlignment="1">
      <alignment wrapText="1"/>
    </xf>
    <xf numFmtId="0" fontId="10" fillId="12" borderId="1" xfId="8" applyFont="1" applyFill="1" applyBorder="1" applyAlignment="1">
      <alignment vertical="center" wrapText="1"/>
    </xf>
    <xf numFmtId="0" fontId="11" fillId="7" borderId="2" xfId="9" applyFill="1" applyBorder="1" applyAlignment="1">
      <alignment vertical="center" wrapText="1"/>
    </xf>
    <xf numFmtId="0" fontId="10" fillId="0" borderId="2" xfId="8" applyFont="1" applyBorder="1" applyAlignment="1">
      <alignment vertical="center" wrapText="1"/>
    </xf>
    <xf numFmtId="0" fontId="10" fillId="0" borderId="3" xfId="8" applyFont="1" applyBorder="1" applyAlignment="1">
      <alignment vertical="center" wrapText="1"/>
    </xf>
    <xf numFmtId="0" fontId="13" fillId="12" borderId="1" xfId="0" applyFont="1" applyFill="1" applyBorder="1" applyAlignment="1">
      <alignment vertical="center" wrapText="1"/>
    </xf>
    <xf numFmtId="0" fontId="13" fillId="0" borderId="2" xfId="0" applyFont="1" applyBorder="1" applyAlignment="1">
      <alignment vertical="center" wrapText="1"/>
    </xf>
    <xf numFmtId="0" fontId="13" fillId="12" borderId="2" xfId="0" applyFont="1" applyFill="1" applyBorder="1" applyAlignment="1">
      <alignment vertical="center" wrapText="1"/>
    </xf>
    <xf numFmtId="0" fontId="16" fillId="12" borderId="1" xfId="0" applyFont="1" applyFill="1" applyBorder="1" applyAlignment="1">
      <alignment vertical="center" wrapText="1"/>
    </xf>
    <xf numFmtId="0" fontId="16" fillId="0" borderId="2" xfId="0" applyFont="1" applyBorder="1" applyAlignment="1">
      <alignment vertical="center" wrapText="1"/>
    </xf>
    <xf numFmtId="0" fontId="4" fillId="0" borderId="0" xfId="8" applyBorder="1"/>
    <xf numFmtId="0" fontId="0" fillId="0" borderId="0" xfId="0" applyBorder="1"/>
    <xf numFmtId="0" fontId="0" fillId="0" borderId="0" xfId="0" applyFont="1" applyBorder="1" applyAlignment="1">
      <alignment vertical="top"/>
    </xf>
    <xf numFmtId="0" fontId="16" fillId="12" borderId="2" xfId="0" applyFont="1" applyFill="1" applyBorder="1" applyAlignment="1">
      <alignment vertical="center" wrapText="1"/>
    </xf>
    <xf numFmtId="0" fontId="11" fillId="12" borderId="2" xfId="9" applyFill="1" applyBorder="1" applyAlignment="1">
      <alignment vertical="center" wrapText="1"/>
    </xf>
    <xf numFmtId="0" fontId="4" fillId="12" borderId="2" xfId="8" applyFill="1" applyBorder="1" applyAlignment="1">
      <alignment vertical="center" wrapText="1"/>
    </xf>
    <xf numFmtId="0" fontId="13" fillId="0" borderId="3" xfId="0" applyFont="1" applyBorder="1" applyAlignment="1">
      <alignment vertical="center" wrapText="1"/>
    </xf>
    <xf numFmtId="0" fontId="8" fillId="0" borderId="5" xfId="8" applyFont="1" applyBorder="1" applyAlignment="1">
      <alignment horizontal="center" vertical="center" wrapText="1"/>
    </xf>
    <xf numFmtId="0" fontId="8" fillId="0" borderId="0" xfId="8" applyFont="1" applyBorder="1" applyAlignment="1">
      <alignment horizontal="center" vertical="center" wrapText="1"/>
    </xf>
    <xf numFmtId="0" fontId="8" fillId="0" borderId="11" xfId="8" applyFont="1" applyBorder="1" applyAlignment="1">
      <alignment horizontal="center" vertical="center" wrapText="1"/>
    </xf>
    <xf numFmtId="164" fontId="17" fillId="9" borderId="0" xfId="2" applyFont="1" applyFill="1" applyAlignment="1">
      <alignment vertical="center" wrapText="1"/>
    </xf>
    <xf numFmtId="164" fontId="13" fillId="10" borderId="0" xfId="2" applyFont="1" applyFill="1" applyAlignment="1">
      <alignment vertical="center"/>
    </xf>
    <xf numFmtId="164" fontId="13" fillId="0" borderId="15" xfId="2" applyFont="1" applyBorder="1" applyAlignment="1">
      <alignment horizontal="center" vertical="center"/>
    </xf>
    <xf numFmtId="164" fontId="13" fillId="0" borderId="11" xfId="2" applyFont="1" applyBorder="1" applyAlignment="1">
      <alignment horizontal="center" vertical="center"/>
    </xf>
    <xf numFmtId="164" fontId="13" fillId="0" borderId="13" xfId="2" applyFont="1" applyBorder="1" applyAlignment="1">
      <alignment horizontal="center" vertical="center"/>
    </xf>
    <xf numFmtId="164" fontId="13" fillId="0" borderId="15" xfId="2" applyFont="1" applyBorder="1" applyAlignment="1">
      <alignment vertical="center"/>
    </xf>
    <xf numFmtId="164" fontId="13" fillId="0" borderId="11" xfId="2" applyFont="1" applyBorder="1" applyAlignment="1">
      <alignment vertical="center"/>
    </xf>
    <xf numFmtId="164" fontId="13" fillId="0" borderId="13" xfId="2" applyFont="1" applyBorder="1" applyAlignment="1">
      <alignment vertical="center"/>
    </xf>
    <xf numFmtId="164" fontId="13" fillId="0" borderId="9" xfId="2" applyFont="1" applyBorder="1" applyAlignment="1">
      <alignment vertical="center"/>
    </xf>
    <xf numFmtId="164" fontId="13" fillId="0" borderId="15" xfId="2" applyFont="1" applyBorder="1" applyAlignment="1">
      <alignment vertical="center"/>
    </xf>
  </cellXfs>
  <cellStyles count="33">
    <cellStyle name="20% - Accent1" xfId="6" builtinId="30"/>
    <cellStyle name="20% - Accent1 2" xfId="17" xr:uid="{9E848623-3CA1-41A3-8F6E-DF616321CACE}"/>
    <cellStyle name="40% - Accent1" xfId="7" builtinId="31"/>
    <cellStyle name="40% - Accent1 2" xfId="16" xr:uid="{1F4ED481-7D89-405F-B245-759E344C9E90}"/>
    <cellStyle name="Accent1" xfId="5" builtinId="29"/>
    <cellStyle name="Accent1 2" xfId="11" xr:uid="{92471B5A-4099-4662-B35D-3478DA94EFD9}"/>
    <cellStyle name="Bad" xfId="4" builtinId="27"/>
    <cellStyle name="Comma" xfId="1" builtinId="3"/>
    <cellStyle name="Comma 2" xfId="19" xr:uid="{BF4786AF-630D-4496-AA35-68F685B34447}"/>
    <cellStyle name="Comma 2 2" xfId="22" xr:uid="{7D3E157F-01D5-47A9-8765-4F2303B620BD}"/>
    <cellStyle name="Comma 3" xfId="27" xr:uid="{9149165B-B76D-4A1D-92B6-A2A940DB038B}"/>
    <cellStyle name="Comma 4" xfId="31" xr:uid="{1AB62DF6-8235-4D62-AD24-A6644042C7FB}"/>
    <cellStyle name="Comma 5" xfId="25" xr:uid="{F11DF237-44A8-470C-9D8C-856C7D71F5C4}"/>
    <cellStyle name="Currency" xfId="2" builtinId="4"/>
    <cellStyle name="Currency 2" xfId="13" xr:uid="{08DBBBA0-AB47-45DB-9291-10F47EB5D056}"/>
    <cellStyle name="Currency 3" xfId="26" xr:uid="{C4771AC6-8403-48FB-A225-7CA995569DA3}"/>
    <cellStyle name="E_TableHeader1" xfId="20" xr:uid="{CFD254AD-1220-4E21-9C68-BE4811604EF5}"/>
    <cellStyle name="Hyperlink" xfId="9" builtinId="8"/>
    <cellStyle name="Normal" xfId="0" builtinId="0"/>
    <cellStyle name="Normal 2" xfId="8" xr:uid="{E37E415E-D134-46F3-B473-4B37C6002EF2}"/>
    <cellStyle name="Normal 2 2" xfId="10" xr:uid="{4B2B53E2-23F7-4B73-99F2-F1487AA06C03}"/>
    <cellStyle name="Normal 2 2 2" xfId="30" xr:uid="{DA486BAE-102E-4D48-9AE2-4C4959B2F002}"/>
    <cellStyle name="Normal 2 3" xfId="21" xr:uid="{70A578AE-8375-4B5A-BCAE-61F1B90B4445}"/>
    <cellStyle name="Normal 3" xfId="15" xr:uid="{286BF113-B0A0-4FA5-8184-C93155A7C4C6}"/>
    <cellStyle name="Normal 3 2" xfId="23" xr:uid="{492FF7E5-66D2-4136-9CE7-B9411029B95A}"/>
    <cellStyle name="Normal 4" xfId="24" xr:uid="{CDC16EEA-CB4F-41A7-B07B-EA1DC874CB06}"/>
    <cellStyle name="Normal 5" xfId="29" xr:uid="{BDB15134-D94E-4F82-9559-066D577D319B}"/>
    <cellStyle name="Normal 6" xfId="14" xr:uid="{D6EA9C5A-FDF2-4BFE-B652-5AC9C88AD5B8}"/>
    <cellStyle name="Percent" xfId="3" builtinId="5"/>
    <cellStyle name="Percent 2" xfId="18" xr:uid="{B42253EC-F143-40B7-BF38-4B0E47B5E7EA}"/>
    <cellStyle name="Percent 2 2" xfId="28" xr:uid="{6157D4A4-97C2-454E-8AE1-E7CBDF33FC6D}"/>
    <cellStyle name="Percent 3" xfId="12" xr:uid="{C51C62CF-6481-4CD0-85E1-1C37A92A21D2}"/>
    <cellStyle name="Style 1" xfId="32" xr:uid="{6F26CA8D-071A-41AB-9665-DAE0C9B36FA4}"/>
  </cellStyles>
  <dxfs count="1">
    <dxf>
      <font>
        <color rgb="FF9C0006"/>
      </font>
      <fill>
        <patternFill>
          <bgColor rgb="FFFFC7CE"/>
        </patternFill>
      </fill>
    </dxf>
  </dxfs>
  <tableStyles count="0" defaultTableStyle="TableStyleMedium2" defaultPivotStyle="PivotStyleLight16"/>
  <colors>
    <mruColors>
      <color rgb="FF8DB4E2"/>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47956-4F58-4D8D-82DA-4AB0FCC248BE}">
  <dimension ref="A1:Z50"/>
  <sheetViews>
    <sheetView showGridLines="0" zoomScaleNormal="100" workbookViewId="0">
      <selection activeCell="B6" sqref="B6"/>
    </sheetView>
  </sheetViews>
  <sheetFormatPr defaultColWidth="11.42578125" defaultRowHeight="12.75" x14ac:dyDescent="0.2"/>
  <cols>
    <col min="1" max="1" width="44.140625" style="1" bestFit="1" customWidth="1"/>
    <col min="2" max="5" width="21.5703125" style="1" customWidth="1"/>
    <col min="6" max="16384" width="11.42578125" style="1"/>
  </cols>
  <sheetData>
    <row r="1" spans="1:26" ht="15.75" x14ac:dyDescent="0.2">
      <c r="A1" s="108" t="s">
        <v>0</v>
      </c>
      <c r="B1" s="109"/>
      <c r="C1" s="109"/>
      <c r="D1" s="110"/>
      <c r="E1" s="111"/>
    </row>
    <row r="2" spans="1:26" x14ac:dyDescent="0.2">
      <c r="A2" s="100" t="s">
        <v>1</v>
      </c>
      <c r="B2" s="270" t="s">
        <v>1998</v>
      </c>
      <c r="C2" s="270" t="s">
        <v>1999</v>
      </c>
      <c r="D2" s="270" t="s">
        <v>2000</v>
      </c>
      <c r="E2" s="270" t="s">
        <v>2001</v>
      </c>
    </row>
    <row r="3" spans="1:26" ht="38.25" x14ac:dyDescent="0.2">
      <c r="A3" s="116" t="s">
        <v>2</v>
      </c>
      <c r="B3" s="124" t="s">
        <v>3</v>
      </c>
      <c r="C3" s="124" t="s">
        <v>4</v>
      </c>
      <c r="D3" s="124" t="s">
        <v>2003</v>
      </c>
      <c r="E3" s="124" t="s">
        <v>2005</v>
      </c>
    </row>
    <row r="4" spans="1:26" ht="54" customHeight="1" x14ac:dyDescent="0.2">
      <c r="A4" s="3" t="s">
        <v>5</v>
      </c>
      <c r="B4" s="287" t="s">
        <v>2019</v>
      </c>
      <c r="C4" s="288"/>
      <c r="D4" s="288"/>
      <c r="E4" s="289"/>
    </row>
    <row r="5" spans="1:26" x14ac:dyDescent="0.2">
      <c r="A5" s="2" t="s">
        <v>6</v>
      </c>
      <c r="B5" s="125" t="s">
        <v>7</v>
      </c>
      <c r="C5" s="125" t="s">
        <v>7</v>
      </c>
      <c r="D5" s="125" t="s">
        <v>7</v>
      </c>
      <c r="E5" s="125" t="s">
        <v>7</v>
      </c>
    </row>
    <row r="6" spans="1:26" ht="195.75" customHeight="1" x14ac:dyDescent="0.2">
      <c r="A6" s="3" t="s">
        <v>8</v>
      </c>
      <c r="B6" s="126" t="s">
        <v>9</v>
      </c>
      <c r="C6" s="126" t="s">
        <v>10</v>
      </c>
      <c r="D6" s="126" t="s">
        <v>11</v>
      </c>
      <c r="E6" s="126" t="s">
        <v>12</v>
      </c>
    </row>
    <row r="7" spans="1:26" x14ac:dyDescent="0.2">
      <c r="A7" s="2" t="s">
        <v>13</v>
      </c>
      <c r="B7" s="127">
        <v>43810</v>
      </c>
      <c r="C7" s="127">
        <v>43810</v>
      </c>
      <c r="D7" s="127">
        <v>43810</v>
      </c>
      <c r="E7" s="127">
        <v>43810</v>
      </c>
    </row>
    <row r="8" spans="1:26" ht="48" x14ac:dyDescent="0.2">
      <c r="A8" s="117" t="s">
        <v>14</v>
      </c>
      <c r="B8" s="130" t="s">
        <v>2004</v>
      </c>
      <c r="C8" s="130" t="s">
        <v>2004</v>
      </c>
      <c r="D8" s="130" t="s">
        <v>2004</v>
      </c>
      <c r="E8" s="130" t="s">
        <v>2004</v>
      </c>
      <c r="F8" s="280"/>
      <c r="G8" s="280"/>
      <c r="H8" s="280"/>
      <c r="I8" s="280"/>
      <c r="J8" s="280"/>
      <c r="K8" s="280"/>
      <c r="L8" s="280"/>
      <c r="M8" s="280"/>
      <c r="N8" s="280"/>
      <c r="O8" s="280"/>
      <c r="P8" s="280"/>
      <c r="Q8" s="280"/>
      <c r="R8" s="280"/>
      <c r="S8" s="280"/>
      <c r="T8" s="280"/>
      <c r="U8" s="280"/>
      <c r="V8" s="280"/>
      <c r="W8" s="280"/>
      <c r="X8" s="280"/>
      <c r="Y8" s="280"/>
      <c r="Z8" s="280"/>
    </row>
    <row r="9" spans="1:26" ht="36" x14ac:dyDescent="0.2">
      <c r="A9" s="116" t="s">
        <v>15</v>
      </c>
      <c r="B9" s="128" t="s">
        <v>16</v>
      </c>
      <c r="C9" s="128" t="s">
        <v>16</v>
      </c>
      <c r="D9" s="128" t="s">
        <v>16</v>
      </c>
      <c r="E9" s="128" t="s">
        <v>16</v>
      </c>
      <c r="F9" s="280"/>
      <c r="G9" s="280"/>
      <c r="H9" s="280"/>
      <c r="I9" s="280"/>
      <c r="J9" s="280"/>
      <c r="K9" s="280"/>
      <c r="L9" s="280"/>
      <c r="M9" s="280"/>
      <c r="N9" s="280"/>
      <c r="O9" s="280"/>
      <c r="P9" s="280"/>
      <c r="Q9" s="280"/>
      <c r="R9" s="280"/>
      <c r="S9" s="280"/>
      <c r="T9" s="280"/>
      <c r="U9" s="280"/>
      <c r="V9" s="280"/>
      <c r="W9" s="280"/>
      <c r="X9" s="280"/>
      <c r="Y9" s="280"/>
      <c r="Z9" s="280"/>
    </row>
    <row r="10" spans="1:26" x14ac:dyDescent="0.2">
      <c r="A10" s="120" t="s">
        <v>17</v>
      </c>
      <c r="B10" s="129"/>
      <c r="C10" s="129"/>
      <c r="D10" s="129"/>
      <c r="E10" s="129"/>
      <c r="F10" s="280"/>
      <c r="G10" s="280"/>
      <c r="H10" s="280"/>
      <c r="I10" s="280"/>
      <c r="J10" s="280"/>
      <c r="K10" s="280"/>
      <c r="L10" s="280"/>
      <c r="M10" s="280"/>
      <c r="N10" s="280"/>
      <c r="O10" s="280"/>
      <c r="P10" s="280"/>
      <c r="Q10" s="280"/>
      <c r="R10" s="280"/>
      <c r="S10" s="280"/>
      <c r="T10" s="280"/>
      <c r="U10" s="280"/>
      <c r="V10" s="280"/>
      <c r="W10" s="280"/>
      <c r="X10" s="280"/>
      <c r="Y10" s="280"/>
      <c r="Z10" s="280"/>
    </row>
    <row r="11" spans="1:26" ht="15.75" x14ac:dyDescent="0.2">
      <c r="A11" s="106" t="s">
        <v>18</v>
      </c>
      <c r="B11" s="107"/>
      <c r="C11" s="107"/>
      <c r="D11" s="107"/>
      <c r="E11" s="107"/>
      <c r="F11" s="280"/>
      <c r="G11" s="280"/>
      <c r="H11" s="280"/>
      <c r="I11" s="280"/>
      <c r="J11" s="280"/>
      <c r="K11" s="280"/>
      <c r="L11" s="280"/>
      <c r="M11" s="280"/>
      <c r="N11" s="280"/>
      <c r="O11" s="280"/>
      <c r="P11" s="280"/>
      <c r="Q11" s="280"/>
      <c r="R11" s="280"/>
      <c r="S11" s="280"/>
      <c r="T11" s="280"/>
      <c r="U11" s="280"/>
      <c r="V11" s="280"/>
      <c r="W11" s="280"/>
      <c r="X11" s="280"/>
      <c r="Y11" s="280"/>
      <c r="Z11" s="280"/>
    </row>
    <row r="12" spans="1:26" ht="104.45" customHeight="1" x14ac:dyDescent="0.25">
      <c r="A12" s="116" t="s">
        <v>1984</v>
      </c>
      <c r="B12" s="271" t="s">
        <v>1995</v>
      </c>
      <c r="C12" s="275" t="s">
        <v>1981</v>
      </c>
      <c r="D12" s="278" t="s">
        <v>1979</v>
      </c>
      <c r="E12" s="278" t="s">
        <v>1980</v>
      </c>
      <c r="F12" s="281"/>
      <c r="G12" s="281"/>
      <c r="H12" s="280"/>
      <c r="I12" s="97"/>
      <c r="J12" s="97"/>
      <c r="K12" s="97"/>
      <c r="L12" s="97"/>
      <c r="M12" s="97"/>
      <c r="N12" s="97"/>
      <c r="O12" s="97"/>
      <c r="P12" s="97"/>
      <c r="Q12" s="97"/>
      <c r="R12" s="97"/>
      <c r="S12" s="97"/>
      <c r="T12" s="97"/>
      <c r="U12" s="97"/>
      <c r="V12" s="280"/>
      <c r="W12" s="280"/>
      <c r="X12" s="280"/>
      <c r="Y12" s="280"/>
      <c r="Z12" s="280"/>
    </row>
    <row r="13" spans="1:26" s="95" customFormat="1" ht="69.95" customHeight="1" x14ac:dyDescent="0.25">
      <c r="A13" s="3" t="s">
        <v>19</v>
      </c>
      <c r="B13" s="130" t="s">
        <v>1985</v>
      </c>
      <c r="C13" s="276" t="s">
        <v>1986</v>
      </c>
      <c r="D13" s="279" t="s">
        <v>1987</v>
      </c>
      <c r="E13" s="276" t="s">
        <v>1986</v>
      </c>
      <c r="F13" s="281"/>
      <c r="G13" s="281"/>
      <c r="H13" s="280"/>
      <c r="I13" s="97"/>
      <c r="J13" s="97"/>
      <c r="K13" s="97"/>
      <c r="L13" s="97"/>
      <c r="M13" s="97"/>
      <c r="N13" s="97"/>
      <c r="O13" s="97"/>
      <c r="P13" s="97"/>
      <c r="Q13" s="97"/>
      <c r="R13" s="97"/>
      <c r="S13" s="97"/>
      <c r="T13" s="97"/>
      <c r="U13" s="97"/>
      <c r="V13" s="280"/>
      <c r="W13" s="280"/>
      <c r="X13" s="280"/>
      <c r="Y13" s="280"/>
      <c r="Z13" s="280"/>
    </row>
    <row r="14" spans="1:26" ht="14.45" customHeight="1" x14ac:dyDescent="0.2">
      <c r="A14" s="2" t="s">
        <v>20</v>
      </c>
      <c r="B14" s="272"/>
      <c r="C14" s="277"/>
      <c r="D14" s="272"/>
      <c r="E14" s="272"/>
      <c r="F14" s="280"/>
      <c r="G14" s="280"/>
      <c r="H14" s="280"/>
      <c r="I14" s="97"/>
      <c r="J14" s="97"/>
      <c r="K14" s="97"/>
      <c r="L14" s="97"/>
      <c r="M14" s="97"/>
      <c r="N14" s="97"/>
      <c r="O14" s="97"/>
      <c r="P14" s="97"/>
      <c r="Q14" s="97"/>
      <c r="R14" s="97"/>
      <c r="S14" s="97"/>
      <c r="T14" s="97"/>
      <c r="U14" s="97"/>
      <c r="V14" s="280"/>
      <c r="W14" s="280"/>
      <c r="X14" s="280"/>
      <c r="Y14" s="280"/>
      <c r="Z14" s="280"/>
    </row>
    <row r="15" spans="1:26" ht="15" x14ac:dyDescent="0.2">
      <c r="A15" s="3" t="s">
        <v>21</v>
      </c>
      <c r="B15" s="273"/>
      <c r="C15" s="273"/>
      <c r="D15" s="273"/>
      <c r="E15" s="273"/>
      <c r="F15" s="280"/>
      <c r="G15" s="280"/>
      <c r="H15" s="282"/>
      <c r="I15" s="96"/>
      <c r="J15" s="96"/>
      <c r="K15" s="96"/>
      <c r="L15" s="96"/>
      <c r="M15" s="96"/>
      <c r="N15" s="96"/>
      <c r="O15" s="96"/>
      <c r="P15" s="96"/>
      <c r="Q15" s="96"/>
      <c r="R15" s="96"/>
      <c r="S15" s="96"/>
      <c r="T15" s="96"/>
      <c r="U15" s="96"/>
      <c r="V15" s="280"/>
      <c r="W15" s="280"/>
      <c r="X15" s="280"/>
      <c r="Y15" s="280"/>
      <c r="Z15" s="280"/>
    </row>
    <row r="16" spans="1:26" x14ac:dyDescent="0.2">
      <c r="A16" s="2" t="s">
        <v>22</v>
      </c>
      <c r="B16" s="125"/>
      <c r="C16" s="125"/>
      <c r="D16" s="125"/>
      <c r="E16" s="125"/>
      <c r="F16" s="280"/>
      <c r="G16" s="280"/>
      <c r="H16" s="280"/>
      <c r="I16" s="280"/>
      <c r="J16" s="280"/>
      <c r="K16" s="280"/>
      <c r="L16" s="280"/>
      <c r="M16" s="280"/>
      <c r="N16" s="280"/>
      <c r="O16" s="280"/>
      <c r="P16" s="280"/>
      <c r="Q16" s="280"/>
      <c r="R16" s="280"/>
      <c r="S16" s="280"/>
      <c r="T16" s="280"/>
      <c r="U16" s="280"/>
      <c r="V16" s="280"/>
      <c r="W16" s="280"/>
      <c r="X16" s="280"/>
      <c r="Y16" s="280"/>
      <c r="Z16" s="280"/>
    </row>
    <row r="17" spans="1:26" x14ac:dyDescent="0.2">
      <c r="A17" s="4" t="s">
        <v>23</v>
      </c>
      <c r="B17" s="274" t="s">
        <v>2002</v>
      </c>
      <c r="C17" s="274"/>
      <c r="D17" s="274"/>
      <c r="E17" s="274"/>
      <c r="F17" s="280"/>
      <c r="G17" s="280"/>
      <c r="H17" s="280"/>
      <c r="I17" s="280"/>
      <c r="J17" s="280"/>
      <c r="K17" s="280"/>
      <c r="L17" s="280"/>
      <c r="M17" s="280"/>
      <c r="N17" s="280"/>
      <c r="O17" s="280"/>
      <c r="P17" s="280"/>
      <c r="Q17" s="280"/>
      <c r="R17" s="280"/>
      <c r="S17" s="280"/>
      <c r="T17" s="280"/>
      <c r="U17" s="280"/>
      <c r="V17" s="280"/>
      <c r="W17" s="280"/>
      <c r="X17" s="280"/>
      <c r="Y17" s="280"/>
      <c r="Z17" s="280"/>
    </row>
    <row r="18" spans="1:26" s="95" customFormat="1" x14ac:dyDescent="0.2">
      <c r="A18" s="112"/>
      <c r="B18" s="113"/>
      <c r="C18" s="113"/>
      <c r="D18" s="113"/>
      <c r="E18" s="113"/>
      <c r="F18" s="280"/>
      <c r="G18" s="280"/>
      <c r="H18" s="280"/>
      <c r="I18" s="280"/>
      <c r="J18" s="280"/>
      <c r="K18" s="280"/>
      <c r="L18" s="280"/>
      <c r="M18" s="280"/>
      <c r="N18" s="280"/>
      <c r="O18" s="280"/>
      <c r="P18" s="280"/>
      <c r="Q18" s="280"/>
      <c r="R18" s="280"/>
      <c r="S18" s="280"/>
      <c r="T18" s="280"/>
      <c r="U18" s="280"/>
      <c r="V18" s="280"/>
      <c r="W18" s="280"/>
      <c r="X18" s="280"/>
      <c r="Y18" s="280"/>
      <c r="Z18" s="280"/>
    </row>
    <row r="19" spans="1:26" s="95" customFormat="1" ht="53.45" customHeight="1" x14ac:dyDescent="0.2">
      <c r="A19" s="116" t="s">
        <v>1984</v>
      </c>
      <c r="B19" s="278" t="s">
        <v>1993</v>
      </c>
      <c r="C19" s="278" t="s">
        <v>1996</v>
      </c>
      <c r="D19" s="121"/>
      <c r="E19" s="121"/>
      <c r="F19" s="280"/>
      <c r="G19" s="280"/>
      <c r="H19" s="280"/>
      <c r="I19" s="280"/>
      <c r="J19" s="280"/>
      <c r="K19" s="280"/>
      <c r="L19" s="280"/>
      <c r="M19" s="280"/>
      <c r="N19" s="280"/>
      <c r="O19" s="280"/>
      <c r="P19" s="280"/>
      <c r="Q19" s="280"/>
      <c r="R19" s="280"/>
      <c r="S19" s="280"/>
      <c r="T19" s="280"/>
      <c r="U19" s="280"/>
      <c r="V19" s="280"/>
      <c r="W19" s="280"/>
      <c r="X19" s="280"/>
      <c r="Y19" s="280"/>
      <c r="Z19" s="280"/>
    </row>
    <row r="20" spans="1:26" ht="60" customHeight="1" x14ac:dyDescent="0.2">
      <c r="A20" s="3" t="s">
        <v>19</v>
      </c>
      <c r="B20" s="126" t="s">
        <v>1990</v>
      </c>
      <c r="C20" s="126" t="s">
        <v>1988</v>
      </c>
      <c r="D20" s="99"/>
      <c r="E20" s="115"/>
    </row>
    <row r="21" spans="1:26" ht="48" x14ac:dyDescent="0.2">
      <c r="A21" s="2" t="s">
        <v>20</v>
      </c>
      <c r="B21" s="283" t="s">
        <v>1994</v>
      </c>
      <c r="C21" s="272"/>
      <c r="D21" s="92"/>
      <c r="E21" s="103"/>
    </row>
    <row r="22" spans="1:26" x14ac:dyDescent="0.2">
      <c r="A22" s="3" t="s">
        <v>21</v>
      </c>
      <c r="B22" s="273"/>
      <c r="C22" s="273"/>
      <c r="D22" s="94"/>
      <c r="E22" s="102"/>
    </row>
    <row r="23" spans="1:26" x14ac:dyDescent="0.2">
      <c r="A23" s="2" t="s">
        <v>22</v>
      </c>
      <c r="B23" s="125"/>
      <c r="C23" s="125"/>
      <c r="D23" s="98"/>
      <c r="E23" s="101"/>
    </row>
    <row r="24" spans="1:26" x14ac:dyDescent="0.2">
      <c r="A24" s="4" t="s">
        <v>23</v>
      </c>
      <c r="B24" s="274"/>
      <c r="C24" s="274"/>
      <c r="D24" s="104"/>
      <c r="E24" s="105"/>
    </row>
    <row r="25" spans="1:26" s="95" customFormat="1" x14ac:dyDescent="0.2">
      <c r="A25" s="112"/>
      <c r="B25" s="113"/>
      <c r="C25" s="113"/>
      <c r="D25" s="113"/>
      <c r="E25" s="114"/>
    </row>
    <row r="26" spans="1:26" s="95" customFormat="1" ht="48" x14ac:dyDescent="0.2">
      <c r="A26" s="116" t="s">
        <v>1984</v>
      </c>
      <c r="B26" s="118"/>
      <c r="C26" s="271" t="s">
        <v>1982</v>
      </c>
      <c r="D26" s="118"/>
      <c r="E26" s="119"/>
    </row>
    <row r="27" spans="1:26" x14ac:dyDescent="0.2">
      <c r="A27" s="3" t="s">
        <v>19</v>
      </c>
      <c r="B27" s="99"/>
      <c r="C27" s="126" t="s">
        <v>1989</v>
      </c>
      <c r="D27" s="99"/>
      <c r="E27" s="115"/>
    </row>
    <row r="28" spans="1:26" x14ac:dyDescent="0.2">
      <c r="A28" s="2" t="s">
        <v>20</v>
      </c>
      <c r="B28" s="92"/>
      <c r="C28" s="284"/>
      <c r="D28" s="92"/>
      <c r="E28" s="103"/>
    </row>
    <row r="29" spans="1:26" x14ac:dyDescent="0.2">
      <c r="A29" s="3" t="s">
        <v>21</v>
      </c>
      <c r="B29" s="94"/>
      <c r="C29" s="130"/>
      <c r="D29" s="94"/>
      <c r="E29" s="102"/>
    </row>
    <row r="30" spans="1:26" x14ac:dyDescent="0.2">
      <c r="A30" s="2" t="s">
        <v>22</v>
      </c>
      <c r="B30" s="98"/>
      <c r="C30" s="128"/>
      <c r="D30" s="98"/>
      <c r="E30" s="101"/>
    </row>
    <row r="31" spans="1:26" x14ac:dyDescent="0.2">
      <c r="A31" s="4" t="s">
        <v>23</v>
      </c>
      <c r="B31" s="104"/>
      <c r="C31" s="129"/>
      <c r="D31" s="104"/>
      <c r="E31" s="105"/>
    </row>
    <row r="32" spans="1:26" s="95" customFormat="1" x14ac:dyDescent="0.2">
      <c r="A32" s="112"/>
      <c r="B32" s="113"/>
      <c r="C32" s="113"/>
      <c r="D32" s="113"/>
      <c r="E32" s="114"/>
    </row>
    <row r="33" spans="1:5" s="95" customFormat="1" ht="48" x14ac:dyDescent="0.2">
      <c r="A33" s="116" t="s">
        <v>1984</v>
      </c>
      <c r="B33" s="118"/>
      <c r="C33" s="271" t="s">
        <v>1983</v>
      </c>
      <c r="D33" s="118"/>
      <c r="E33" s="271" t="s">
        <v>1983</v>
      </c>
    </row>
    <row r="34" spans="1:5" x14ac:dyDescent="0.2">
      <c r="A34" s="116" t="s">
        <v>19</v>
      </c>
      <c r="B34" s="118"/>
      <c r="C34" s="285" t="s">
        <v>1990</v>
      </c>
      <c r="D34" s="122"/>
      <c r="E34" s="285" t="s">
        <v>1990</v>
      </c>
    </row>
    <row r="35" spans="1:5" s="95" customFormat="1" x14ac:dyDescent="0.2">
      <c r="A35" s="2" t="s">
        <v>20</v>
      </c>
      <c r="B35" s="92"/>
      <c r="C35" s="272"/>
      <c r="D35" s="92"/>
      <c r="E35" s="272"/>
    </row>
    <row r="36" spans="1:5" s="95" customFormat="1" x14ac:dyDescent="0.2">
      <c r="A36" s="3" t="s">
        <v>21</v>
      </c>
      <c r="B36" s="94"/>
      <c r="C36" s="273"/>
      <c r="D36" s="94"/>
      <c r="E36" s="273"/>
    </row>
    <row r="37" spans="1:5" s="95" customFormat="1" x14ac:dyDescent="0.2">
      <c r="A37" s="2" t="s">
        <v>22</v>
      </c>
      <c r="B37" s="98"/>
      <c r="C37" s="125"/>
      <c r="D37" s="98"/>
      <c r="E37" s="125"/>
    </row>
    <row r="38" spans="1:5" s="95" customFormat="1" ht="48" x14ac:dyDescent="0.2">
      <c r="A38" s="4" t="s">
        <v>23</v>
      </c>
      <c r="B38" s="104"/>
      <c r="C38" s="274" t="s">
        <v>1991</v>
      </c>
      <c r="D38" s="104"/>
      <c r="E38" s="274" t="s">
        <v>1991</v>
      </c>
    </row>
    <row r="39" spans="1:5" s="95" customFormat="1" x14ac:dyDescent="0.2">
      <c r="A39" s="112"/>
      <c r="B39" s="113"/>
      <c r="C39" s="113"/>
      <c r="D39" s="113"/>
      <c r="E39" s="114"/>
    </row>
    <row r="40" spans="1:5" s="95" customFormat="1" ht="38.25" x14ac:dyDescent="0.2">
      <c r="A40" s="123" t="s">
        <v>1984</v>
      </c>
      <c r="B40" s="275" t="s">
        <v>1992</v>
      </c>
      <c r="C40" s="275" t="s">
        <v>1992</v>
      </c>
      <c r="D40" s="275" t="s">
        <v>1992</v>
      </c>
      <c r="E40" s="275" t="s">
        <v>1992</v>
      </c>
    </row>
    <row r="41" spans="1:5" s="95" customFormat="1" x14ac:dyDescent="0.2">
      <c r="A41" s="3" t="s">
        <v>19</v>
      </c>
      <c r="B41" s="130"/>
      <c r="C41" s="126"/>
      <c r="D41" s="126"/>
      <c r="E41" s="126"/>
    </row>
    <row r="42" spans="1:5" s="95" customFormat="1" x14ac:dyDescent="0.2">
      <c r="A42" s="2" t="s">
        <v>20</v>
      </c>
      <c r="B42" s="272"/>
      <c r="C42" s="272"/>
      <c r="D42" s="272"/>
      <c r="E42" s="272"/>
    </row>
    <row r="43" spans="1:5" s="95" customFormat="1" x14ac:dyDescent="0.2">
      <c r="A43" s="3" t="s">
        <v>21</v>
      </c>
      <c r="B43" s="273"/>
      <c r="C43" s="273"/>
      <c r="D43" s="273"/>
      <c r="E43" s="273"/>
    </row>
    <row r="44" spans="1:5" s="95" customFormat="1" x14ac:dyDescent="0.2">
      <c r="A44" s="2" t="s">
        <v>22</v>
      </c>
      <c r="B44" s="125"/>
      <c r="C44" s="125"/>
      <c r="D44" s="125"/>
      <c r="E44" s="125"/>
    </row>
    <row r="45" spans="1:5" ht="51" x14ac:dyDescent="0.2">
      <c r="A45" s="4" t="s">
        <v>23</v>
      </c>
      <c r="B45" s="286" t="s">
        <v>1978</v>
      </c>
      <c r="C45" s="286" t="s">
        <v>1978</v>
      </c>
      <c r="D45" s="286" t="s">
        <v>1978</v>
      </c>
      <c r="E45" s="286" t="s">
        <v>1978</v>
      </c>
    </row>
    <row r="46" spans="1:5" ht="16.5" x14ac:dyDescent="0.35">
      <c r="A46"/>
      <c r="B46"/>
      <c r="C46"/>
      <c r="D46"/>
      <c r="E46" s="93"/>
    </row>
    <row r="47" spans="1:5" ht="16.5" x14ac:dyDescent="0.35">
      <c r="A47"/>
      <c r="B47"/>
      <c r="C47"/>
      <c r="D47"/>
      <c r="E47" s="93"/>
    </row>
    <row r="48" spans="1:5" ht="16.5" x14ac:dyDescent="0.35">
      <c r="A48"/>
      <c r="B48"/>
      <c r="C48"/>
      <c r="D48"/>
      <c r="E48" s="93"/>
    </row>
    <row r="49" spans="1:5" ht="16.5" x14ac:dyDescent="0.35">
      <c r="A49"/>
      <c r="B49"/>
      <c r="C49"/>
      <c r="D49"/>
      <c r="E49" s="93"/>
    </row>
    <row r="50" spans="1:5" ht="15" x14ac:dyDescent="0.35">
      <c r="B50" s="93"/>
      <c r="C50" s="93"/>
      <c r="D50" s="93"/>
      <c r="E50" s="93"/>
    </row>
  </sheetData>
  <mergeCells count="1">
    <mergeCell ref="B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C5D7-8E38-4EDA-B683-AB728F18CDAB}">
  <dimension ref="A1:GK96"/>
  <sheetViews>
    <sheetView tabSelected="1" zoomScale="92" zoomScaleNormal="92" workbookViewId="0">
      <selection activeCell="A2" sqref="A2"/>
    </sheetView>
  </sheetViews>
  <sheetFormatPr defaultColWidth="8.85546875" defaultRowHeight="13.5" x14ac:dyDescent="0.3"/>
  <cols>
    <col min="1" max="6" width="9.42578125" style="173" customWidth="1"/>
    <col min="7" max="11" width="15.140625" style="173" customWidth="1"/>
    <col min="12" max="12" width="20.85546875" style="174" customWidth="1"/>
    <col min="13" max="13" width="15.140625" style="173" customWidth="1"/>
    <col min="14" max="18" width="14.5703125" style="173" customWidth="1"/>
    <col min="19" max="19" width="16.5703125" style="173" customWidth="1"/>
    <col min="20" max="16384" width="8.85546875" style="173"/>
  </cols>
  <sheetData>
    <row r="1" spans="1:19" s="15" customFormat="1" ht="28.35" customHeight="1" x14ac:dyDescent="0.3">
      <c r="A1" s="161" t="s">
        <v>2008</v>
      </c>
      <c r="B1" s="162"/>
      <c r="C1" s="162"/>
      <c r="D1" s="162"/>
      <c r="E1" s="162"/>
      <c r="F1" s="163"/>
      <c r="G1" s="164" t="s">
        <v>41</v>
      </c>
      <c r="H1" s="164"/>
      <c r="I1" s="164"/>
      <c r="J1" s="164"/>
      <c r="K1" s="165"/>
      <c r="L1" s="143" t="s">
        <v>2007</v>
      </c>
      <c r="M1" s="144" t="s">
        <v>2006</v>
      </c>
      <c r="N1" s="145" t="s">
        <v>1997</v>
      </c>
      <c r="O1" s="146"/>
      <c r="P1" s="146"/>
      <c r="Q1" s="146"/>
      <c r="R1" s="147"/>
      <c r="S1" s="148" t="s">
        <v>43</v>
      </c>
    </row>
    <row r="2" spans="1:19" s="15" customFormat="1" ht="14.25" x14ac:dyDescent="0.3">
      <c r="A2" s="149" t="s">
        <v>44</v>
      </c>
      <c r="B2" s="150" t="s">
        <v>45</v>
      </c>
      <c r="C2" s="150" t="s">
        <v>46</v>
      </c>
      <c r="D2" s="151" t="s">
        <v>47</v>
      </c>
      <c r="E2" s="152" t="s">
        <v>48</v>
      </c>
      <c r="F2" s="68" t="s">
        <v>49</v>
      </c>
      <c r="G2" s="152" t="s">
        <v>50</v>
      </c>
      <c r="H2" s="152" t="s">
        <v>51</v>
      </c>
      <c r="I2" s="153" t="s">
        <v>52</v>
      </c>
      <c r="J2" s="152" t="s">
        <v>53</v>
      </c>
      <c r="K2" s="69" t="s">
        <v>54</v>
      </c>
      <c r="L2" s="70" t="s">
        <v>55</v>
      </c>
      <c r="M2" s="71" t="s">
        <v>56</v>
      </c>
      <c r="N2" s="154" t="s">
        <v>50</v>
      </c>
      <c r="O2" s="154" t="s">
        <v>51</v>
      </c>
      <c r="P2" s="154" t="s">
        <v>52</v>
      </c>
      <c r="Q2" s="154" t="s">
        <v>53</v>
      </c>
      <c r="R2" s="72" t="s">
        <v>54</v>
      </c>
      <c r="S2" s="155" t="s">
        <v>56</v>
      </c>
    </row>
    <row r="3" spans="1:19" s="15" customFormat="1" ht="14.25" x14ac:dyDescent="0.3">
      <c r="A3" s="149"/>
      <c r="B3" s="150"/>
      <c r="C3" s="150"/>
      <c r="D3" s="156"/>
      <c r="E3" s="157"/>
      <c r="F3" s="73"/>
      <c r="G3" s="157" t="s">
        <v>57</v>
      </c>
      <c r="H3" s="157" t="s">
        <v>57</v>
      </c>
      <c r="I3" s="153" t="s">
        <v>57</v>
      </c>
      <c r="J3" s="157" t="s">
        <v>57</v>
      </c>
      <c r="K3" s="69" t="s">
        <v>57</v>
      </c>
      <c r="L3" s="70" t="s">
        <v>57</v>
      </c>
      <c r="M3" s="71" t="s">
        <v>58</v>
      </c>
      <c r="N3" s="154" t="s">
        <v>58</v>
      </c>
      <c r="O3" s="154" t="s">
        <v>58</v>
      </c>
      <c r="P3" s="154" t="s">
        <v>58</v>
      </c>
      <c r="Q3" s="154" t="s">
        <v>58</v>
      </c>
      <c r="R3" s="72" t="s">
        <v>58</v>
      </c>
      <c r="S3" s="155" t="s">
        <v>58</v>
      </c>
    </row>
    <row r="4" spans="1:19" s="15" customFormat="1" ht="14.25" x14ac:dyDescent="0.3">
      <c r="A4" s="137" t="s">
        <v>59</v>
      </c>
      <c r="B4" s="138">
        <v>1997</v>
      </c>
      <c r="C4" s="138">
        <v>1997</v>
      </c>
      <c r="D4" s="138" t="s">
        <v>60</v>
      </c>
      <c r="E4" s="138" t="s">
        <v>61</v>
      </c>
      <c r="F4" s="33" t="s">
        <v>62</v>
      </c>
      <c r="G4" s="139">
        <v>0</v>
      </c>
      <c r="H4" s="139">
        <v>0</v>
      </c>
      <c r="I4" s="139">
        <v>0.15</v>
      </c>
      <c r="J4" s="139">
        <v>0</v>
      </c>
      <c r="K4" s="34">
        <v>0.85</v>
      </c>
      <c r="L4" s="19">
        <v>0.24467840596786744</v>
      </c>
      <c r="M4" s="35">
        <f>815162000*L4</f>
        <v>199452538.76557875</v>
      </c>
      <c r="N4" s="158">
        <v>0</v>
      </c>
      <c r="O4" s="158">
        <v>0</v>
      </c>
      <c r="P4" s="141">
        <v>29917880.814836815</v>
      </c>
      <c r="Q4" s="142">
        <v>0</v>
      </c>
      <c r="R4" s="36">
        <v>169534657.95074195</v>
      </c>
      <c r="S4" s="167">
        <v>815162000</v>
      </c>
    </row>
    <row r="5" spans="1:19" s="15" customFormat="1" ht="14.25" x14ac:dyDescent="0.3">
      <c r="A5" s="137" t="s">
        <v>59</v>
      </c>
      <c r="B5" s="138">
        <v>1997</v>
      </c>
      <c r="C5" s="138">
        <v>1997</v>
      </c>
      <c r="D5" s="138" t="s">
        <v>60</v>
      </c>
      <c r="E5" s="138" t="s">
        <v>61</v>
      </c>
      <c r="F5" s="33" t="s">
        <v>63</v>
      </c>
      <c r="G5" s="139">
        <v>0</v>
      </c>
      <c r="H5" s="139">
        <v>0</v>
      </c>
      <c r="I5" s="139">
        <v>0.15</v>
      </c>
      <c r="J5" s="139">
        <v>0</v>
      </c>
      <c r="K5" s="34">
        <v>0.85</v>
      </c>
      <c r="L5" s="19">
        <v>6.6516166102554954E-3</v>
      </c>
      <c r="M5" s="35">
        <f t="shared" ref="M5:M10" si="0">815162000*L5</f>
        <v>5422145.0992490901</v>
      </c>
      <c r="N5" s="158">
        <v>0</v>
      </c>
      <c r="O5" s="158">
        <v>0</v>
      </c>
      <c r="P5" s="141">
        <v>813321.76488736342</v>
      </c>
      <c r="Q5" s="142">
        <v>0</v>
      </c>
      <c r="R5" s="36">
        <v>4608823.3343617264</v>
      </c>
      <c r="S5" s="167"/>
    </row>
    <row r="6" spans="1:19" s="15" customFormat="1" ht="14.25" x14ac:dyDescent="0.3">
      <c r="A6" s="137" t="s">
        <v>59</v>
      </c>
      <c r="B6" s="138">
        <v>1997</v>
      </c>
      <c r="C6" s="138">
        <v>1997</v>
      </c>
      <c r="D6" s="138" t="s">
        <v>60</v>
      </c>
      <c r="E6" s="138" t="s">
        <v>61</v>
      </c>
      <c r="F6" s="33" t="s">
        <v>64</v>
      </c>
      <c r="G6" s="139">
        <v>0</v>
      </c>
      <c r="H6" s="139">
        <v>0</v>
      </c>
      <c r="I6" s="139">
        <v>0.15</v>
      </c>
      <c r="J6" s="139">
        <v>0</v>
      </c>
      <c r="K6" s="34">
        <v>0.85</v>
      </c>
      <c r="L6" s="19">
        <v>0.43892478440639354</v>
      </c>
      <c r="M6" s="35">
        <f t="shared" si="0"/>
        <v>357794805.10628456</v>
      </c>
      <c r="N6" s="158">
        <v>0</v>
      </c>
      <c r="O6" s="158">
        <v>0</v>
      </c>
      <c r="P6" s="141">
        <v>53669220.765942685</v>
      </c>
      <c r="Q6" s="142">
        <v>0</v>
      </c>
      <c r="R6" s="36">
        <v>304125584.34034187</v>
      </c>
      <c r="S6" s="167"/>
    </row>
    <row r="7" spans="1:19" s="15" customFormat="1" ht="14.25" x14ac:dyDescent="0.3">
      <c r="A7" s="137" t="s">
        <v>59</v>
      </c>
      <c r="B7" s="138">
        <v>1997</v>
      </c>
      <c r="C7" s="138">
        <v>1997</v>
      </c>
      <c r="D7" s="138" t="s">
        <v>60</v>
      </c>
      <c r="E7" s="138" t="s">
        <v>61</v>
      </c>
      <c r="F7" s="33" t="s">
        <v>65</v>
      </c>
      <c r="G7" s="139">
        <v>0</v>
      </c>
      <c r="H7" s="139">
        <v>0</v>
      </c>
      <c r="I7" s="139">
        <v>0.15</v>
      </c>
      <c r="J7" s="139">
        <v>0</v>
      </c>
      <c r="K7" s="34">
        <v>0.85</v>
      </c>
      <c r="L7" s="19">
        <v>2.6027368771482179E-2</v>
      </c>
      <c r="M7" s="35">
        <f t="shared" si="0"/>
        <v>21216521.982498955</v>
      </c>
      <c r="N7" s="158">
        <v>0</v>
      </c>
      <c r="O7" s="158">
        <v>0</v>
      </c>
      <c r="P7" s="141">
        <v>3182478.2973748432</v>
      </c>
      <c r="Q7" s="142">
        <v>0</v>
      </c>
      <c r="R7" s="36">
        <v>18034043.68512411</v>
      </c>
      <c r="S7" s="167"/>
    </row>
    <row r="8" spans="1:19" s="15" customFormat="1" ht="14.25" x14ac:dyDescent="0.3">
      <c r="A8" s="137" t="s">
        <v>59</v>
      </c>
      <c r="B8" s="138">
        <v>1997</v>
      </c>
      <c r="C8" s="138">
        <v>1997</v>
      </c>
      <c r="D8" s="138" t="s">
        <v>60</v>
      </c>
      <c r="E8" s="138" t="s">
        <v>61</v>
      </c>
      <c r="F8" s="33" t="s">
        <v>66</v>
      </c>
      <c r="G8" s="139">
        <v>0</v>
      </c>
      <c r="H8" s="139">
        <v>0</v>
      </c>
      <c r="I8" s="139">
        <v>0.15</v>
      </c>
      <c r="J8" s="139">
        <v>0</v>
      </c>
      <c r="K8" s="34">
        <v>0.85</v>
      </c>
      <c r="L8" s="19">
        <v>2.2144073080778065E-2</v>
      </c>
      <c r="M8" s="35">
        <f t="shared" si="0"/>
        <v>18051006.900673211</v>
      </c>
      <c r="N8" s="158">
        <v>0</v>
      </c>
      <c r="O8" s="158">
        <v>0</v>
      </c>
      <c r="P8" s="141">
        <v>2707651.0351009811</v>
      </c>
      <c r="Q8" s="142">
        <v>0</v>
      </c>
      <c r="R8" s="36">
        <v>15343355.865572225</v>
      </c>
      <c r="S8" s="167"/>
    </row>
    <row r="9" spans="1:19" s="15" customFormat="1" ht="14.25" x14ac:dyDescent="0.3">
      <c r="A9" s="137" t="s">
        <v>59</v>
      </c>
      <c r="B9" s="138">
        <v>1997</v>
      </c>
      <c r="C9" s="138">
        <v>1997</v>
      </c>
      <c r="D9" s="138" t="s">
        <v>60</v>
      </c>
      <c r="E9" s="138" t="s">
        <v>61</v>
      </c>
      <c r="F9" s="33" t="s">
        <v>67</v>
      </c>
      <c r="G9" s="139">
        <v>0</v>
      </c>
      <c r="H9" s="139">
        <v>0</v>
      </c>
      <c r="I9" s="139">
        <v>0.15</v>
      </c>
      <c r="J9" s="139">
        <v>0</v>
      </c>
      <c r="K9" s="34">
        <v>0.85</v>
      </c>
      <c r="L9" s="19">
        <v>0.21095133020470261</v>
      </c>
      <c r="M9" s="35">
        <f t="shared" si="0"/>
        <v>171959508.23232579</v>
      </c>
      <c r="N9" s="158">
        <v>0</v>
      </c>
      <c r="O9" s="158">
        <v>0</v>
      </c>
      <c r="P9" s="141">
        <v>25793926.234848868</v>
      </c>
      <c r="Q9" s="142">
        <v>0</v>
      </c>
      <c r="R9" s="36">
        <v>146165581.99747691</v>
      </c>
      <c r="S9" s="167"/>
    </row>
    <row r="10" spans="1:19" s="15" customFormat="1" ht="14.25" x14ac:dyDescent="0.3">
      <c r="A10" s="50" t="s">
        <v>59</v>
      </c>
      <c r="B10" s="37">
        <v>1997</v>
      </c>
      <c r="C10" s="37">
        <v>1997</v>
      </c>
      <c r="D10" s="37" t="s">
        <v>60</v>
      </c>
      <c r="E10" s="37" t="s">
        <v>61</v>
      </c>
      <c r="F10" s="38" t="s">
        <v>68</v>
      </c>
      <c r="G10" s="39">
        <v>0</v>
      </c>
      <c r="H10" s="39">
        <v>0</v>
      </c>
      <c r="I10" s="39">
        <v>0.15</v>
      </c>
      <c r="J10" s="39">
        <v>0</v>
      </c>
      <c r="K10" s="40">
        <v>0.85</v>
      </c>
      <c r="L10" s="20">
        <v>5.0622420958520549E-2</v>
      </c>
      <c r="M10" s="41">
        <f t="shared" si="0"/>
        <v>41265473.913389526</v>
      </c>
      <c r="N10" s="21">
        <v>0</v>
      </c>
      <c r="O10" s="21">
        <v>0</v>
      </c>
      <c r="P10" s="42">
        <v>6189821.0870084288</v>
      </c>
      <c r="Q10" s="43">
        <v>0</v>
      </c>
      <c r="R10" s="44">
        <v>35075652.826381095</v>
      </c>
      <c r="S10" s="168"/>
    </row>
    <row r="11" spans="1:19" s="15" customFormat="1" ht="14.25" x14ac:dyDescent="0.3">
      <c r="A11" s="137" t="s">
        <v>69</v>
      </c>
      <c r="B11" s="138">
        <v>1997</v>
      </c>
      <c r="C11" s="138">
        <v>1997</v>
      </c>
      <c r="D11" s="138" t="s">
        <v>70</v>
      </c>
      <c r="E11" s="138" t="s">
        <v>61</v>
      </c>
      <c r="F11" s="45" t="s">
        <v>71</v>
      </c>
      <c r="G11" s="139">
        <v>0</v>
      </c>
      <c r="H11" s="139">
        <v>0</v>
      </c>
      <c r="I11" s="139">
        <v>0.89</v>
      </c>
      <c r="J11" s="139">
        <v>0</v>
      </c>
      <c r="K11" s="34">
        <v>0.11</v>
      </c>
      <c r="L11" s="19">
        <v>0.27538902056555092</v>
      </c>
      <c r="M11" s="35">
        <f>10189000*L11</f>
        <v>2805938.7305423985</v>
      </c>
      <c r="N11" s="22">
        <v>0</v>
      </c>
      <c r="O11" s="22">
        <v>0</v>
      </c>
      <c r="P11" s="141">
        <v>2497285.4701827345</v>
      </c>
      <c r="Q11" s="142">
        <v>0</v>
      </c>
      <c r="R11" s="36">
        <v>308653.26035966381</v>
      </c>
      <c r="S11" s="166">
        <v>10189000</v>
      </c>
    </row>
    <row r="12" spans="1:19" s="15" customFormat="1" ht="14.25" x14ac:dyDescent="0.3">
      <c r="A12" s="137" t="s">
        <v>69</v>
      </c>
      <c r="B12" s="138">
        <v>1997</v>
      </c>
      <c r="C12" s="138">
        <v>1997</v>
      </c>
      <c r="D12" s="138" t="s">
        <v>70</v>
      </c>
      <c r="E12" s="138" t="s">
        <v>61</v>
      </c>
      <c r="F12" s="33" t="s">
        <v>72</v>
      </c>
      <c r="G12" s="139">
        <v>0</v>
      </c>
      <c r="H12" s="139">
        <v>0</v>
      </c>
      <c r="I12" s="139">
        <v>0.89</v>
      </c>
      <c r="J12" s="139">
        <v>0</v>
      </c>
      <c r="K12" s="34">
        <v>0.11</v>
      </c>
      <c r="L12" s="19">
        <v>5.3631289464874769E-2</v>
      </c>
      <c r="M12" s="35">
        <f t="shared" ref="M12:M23" si="1">10189000*L12</f>
        <v>546449.20835760899</v>
      </c>
      <c r="N12" s="22">
        <v>0</v>
      </c>
      <c r="O12" s="22">
        <v>0</v>
      </c>
      <c r="P12" s="141">
        <v>486339.79543827206</v>
      </c>
      <c r="Q12" s="142">
        <v>0</v>
      </c>
      <c r="R12" s="36">
        <v>60109.412919336995</v>
      </c>
      <c r="S12" s="167"/>
    </row>
    <row r="13" spans="1:19" s="15" customFormat="1" ht="14.25" x14ac:dyDescent="0.3">
      <c r="A13" s="137" t="s">
        <v>69</v>
      </c>
      <c r="B13" s="138">
        <v>1997</v>
      </c>
      <c r="C13" s="138">
        <v>1997</v>
      </c>
      <c r="D13" s="138" t="s">
        <v>70</v>
      </c>
      <c r="E13" s="138" t="s">
        <v>61</v>
      </c>
      <c r="F13" s="33" t="s">
        <v>73</v>
      </c>
      <c r="G13" s="139">
        <v>0</v>
      </c>
      <c r="H13" s="139">
        <v>0</v>
      </c>
      <c r="I13" s="139">
        <v>0.89</v>
      </c>
      <c r="J13" s="139">
        <v>0</v>
      </c>
      <c r="K13" s="34">
        <v>0.11</v>
      </c>
      <c r="L13" s="19">
        <v>5.7315985817450607E-2</v>
      </c>
      <c r="M13" s="35">
        <f t="shared" si="1"/>
        <v>583992.57949400425</v>
      </c>
      <c r="N13" s="22">
        <v>0</v>
      </c>
      <c r="O13" s="22">
        <v>0</v>
      </c>
      <c r="P13" s="141">
        <v>519753.39574966376</v>
      </c>
      <c r="Q13" s="142">
        <v>0</v>
      </c>
      <c r="R13" s="36">
        <v>64239.183744340466</v>
      </c>
      <c r="S13" s="167"/>
    </row>
    <row r="14" spans="1:19" s="15" customFormat="1" ht="14.25" x14ac:dyDescent="0.3">
      <c r="A14" s="137" t="s">
        <v>69</v>
      </c>
      <c r="B14" s="138">
        <v>1997</v>
      </c>
      <c r="C14" s="138">
        <v>1997</v>
      </c>
      <c r="D14" s="138" t="s">
        <v>70</v>
      </c>
      <c r="E14" s="138" t="s">
        <v>61</v>
      </c>
      <c r="F14" s="33" t="s">
        <v>74</v>
      </c>
      <c r="G14" s="139">
        <v>0</v>
      </c>
      <c r="H14" s="139">
        <v>0</v>
      </c>
      <c r="I14" s="139">
        <v>0.89</v>
      </c>
      <c r="J14" s="139">
        <v>0</v>
      </c>
      <c r="K14" s="34">
        <v>0.11</v>
      </c>
      <c r="L14" s="19">
        <v>3.5956212859488294E-2</v>
      </c>
      <c r="M14" s="35">
        <f t="shared" si="1"/>
        <v>366357.8528253262</v>
      </c>
      <c r="N14" s="22">
        <v>0</v>
      </c>
      <c r="O14" s="22">
        <v>0</v>
      </c>
      <c r="P14" s="141">
        <v>326058.48901454033</v>
      </c>
      <c r="Q14" s="142">
        <v>0</v>
      </c>
      <c r="R14" s="36">
        <v>40299.363810785879</v>
      </c>
      <c r="S14" s="167"/>
    </row>
    <row r="15" spans="1:19" s="15" customFormat="1" ht="14.25" x14ac:dyDescent="0.3">
      <c r="A15" s="137" t="s">
        <v>69</v>
      </c>
      <c r="B15" s="138">
        <v>1997</v>
      </c>
      <c r="C15" s="138">
        <v>1997</v>
      </c>
      <c r="D15" s="138" t="s">
        <v>70</v>
      </c>
      <c r="E15" s="138" t="s">
        <v>61</v>
      </c>
      <c r="F15" s="33" t="s">
        <v>75</v>
      </c>
      <c r="G15" s="139">
        <v>0</v>
      </c>
      <c r="H15" s="139">
        <v>0</v>
      </c>
      <c r="I15" s="139">
        <v>0.89</v>
      </c>
      <c r="J15" s="139">
        <v>0</v>
      </c>
      <c r="K15" s="34">
        <v>0.11</v>
      </c>
      <c r="L15" s="19">
        <v>9.4425772337313474E-2</v>
      </c>
      <c r="M15" s="35">
        <f t="shared" si="1"/>
        <v>962104.19434488693</v>
      </c>
      <c r="N15" s="22">
        <v>0</v>
      </c>
      <c r="O15" s="22">
        <v>0</v>
      </c>
      <c r="P15" s="141">
        <v>856272.73296694946</v>
      </c>
      <c r="Q15" s="142">
        <v>0</v>
      </c>
      <c r="R15" s="36">
        <v>105831.46137793756</v>
      </c>
      <c r="S15" s="167"/>
    </row>
    <row r="16" spans="1:19" s="15" customFormat="1" ht="14.25" x14ac:dyDescent="0.3">
      <c r="A16" s="137" t="s">
        <v>69</v>
      </c>
      <c r="B16" s="138">
        <v>1997</v>
      </c>
      <c r="C16" s="138">
        <v>1997</v>
      </c>
      <c r="D16" s="138" t="s">
        <v>70</v>
      </c>
      <c r="E16" s="138" t="s">
        <v>61</v>
      </c>
      <c r="F16" s="33" t="s">
        <v>76</v>
      </c>
      <c r="G16" s="139">
        <v>0</v>
      </c>
      <c r="H16" s="139">
        <v>0</v>
      </c>
      <c r="I16" s="139">
        <v>0.89</v>
      </c>
      <c r="J16" s="139">
        <v>0</v>
      </c>
      <c r="K16" s="34">
        <v>0.11</v>
      </c>
      <c r="L16" s="19">
        <v>9.7418685811978614E-2</v>
      </c>
      <c r="M16" s="35">
        <f t="shared" si="1"/>
        <v>992598.98973825015</v>
      </c>
      <c r="N16" s="22">
        <v>0</v>
      </c>
      <c r="O16" s="22">
        <v>0</v>
      </c>
      <c r="P16" s="141">
        <v>883413.10086704267</v>
      </c>
      <c r="Q16" s="142">
        <v>0</v>
      </c>
      <c r="R16" s="36">
        <v>109185.8888712075</v>
      </c>
      <c r="S16" s="167"/>
    </row>
    <row r="17" spans="1:193" s="15" customFormat="1" ht="14.25" x14ac:dyDescent="0.3">
      <c r="A17" s="137" t="s">
        <v>69</v>
      </c>
      <c r="B17" s="138">
        <v>1997</v>
      </c>
      <c r="C17" s="138">
        <v>1997</v>
      </c>
      <c r="D17" s="138" t="s">
        <v>70</v>
      </c>
      <c r="E17" s="138" t="s">
        <v>61</v>
      </c>
      <c r="F17" s="33" t="s">
        <v>77</v>
      </c>
      <c r="G17" s="139">
        <v>0</v>
      </c>
      <c r="H17" s="139">
        <v>0</v>
      </c>
      <c r="I17" s="139">
        <v>0.89</v>
      </c>
      <c r="J17" s="139">
        <v>0</v>
      </c>
      <c r="K17" s="34">
        <v>0.11</v>
      </c>
      <c r="L17" s="19">
        <v>7.5398709249230866E-2</v>
      </c>
      <c r="M17" s="35">
        <f t="shared" si="1"/>
        <v>768237.44854041329</v>
      </c>
      <c r="N17" s="22">
        <v>0</v>
      </c>
      <c r="O17" s="22">
        <v>0</v>
      </c>
      <c r="P17" s="141">
        <v>683731.32920096791</v>
      </c>
      <c r="Q17" s="142">
        <v>0</v>
      </c>
      <c r="R17" s="36">
        <v>84506.11933944546</v>
      </c>
      <c r="S17" s="167"/>
    </row>
    <row r="18" spans="1:193" s="15" customFormat="1" ht="14.25" x14ac:dyDescent="0.3">
      <c r="A18" s="137" t="s">
        <v>69</v>
      </c>
      <c r="B18" s="138">
        <v>1997</v>
      </c>
      <c r="C18" s="138">
        <v>1997</v>
      </c>
      <c r="D18" s="138" t="s">
        <v>70</v>
      </c>
      <c r="E18" s="138" t="s">
        <v>61</v>
      </c>
      <c r="F18" s="33" t="s">
        <v>78</v>
      </c>
      <c r="G18" s="139">
        <v>0</v>
      </c>
      <c r="H18" s="139">
        <v>0</v>
      </c>
      <c r="I18" s="139">
        <v>0.89</v>
      </c>
      <c r="J18" s="139">
        <v>0</v>
      </c>
      <c r="K18" s="34">
        <v>0.11</v>
      </c>
      <c r="L18" s="19">
        <v>4.2579716777976229E-2</v>
      </c>
      <c r="M18" s="35">
        <f t="shared" si="1"/>
        <v>433844.73425079981</v>
      </c>
      <c r="N18" s="22">
        <v>0</v>
      </c>
      <c r="O18" s="22">
        <v>0</v>
      </c>
      <c r="P18" s="141">
        <v>386121.81348321185</v>
      </c>
      <c r="Q18" s="142">
        <v>0</v>
      </c>
      <c r="R18" s="36">
        <v>47722.920767587981</v>
      </c>
      <c r="S18" s="167"/>
    </row>
    <row r="19" spans="1:193" s="15" customFormat="1" ht="14.25" x14ac:dyDescent="0.3">
      <c r="A19" s="137" t="s">
        <v>69</v>
      </c>
      <c r="B19" s="138">
        <v>1997</v>
      </c>
      <c r="C19" s="138">
        <v>1997</v>
      </c>
      <c r="D19" s="138" t="s">
        <v>70</v>
      </c>
      <c r="E19" s="138" t="s">
        <v>61</v>
      </c>
      <c r="F19" s="33" t="s">
        <v>79</v>
      </c>
      <c r="G19" s="139">
        <v>0</v>
      </c>
      <c r="H19" s="139">
        <v>0</v>
      </c>
      <c r="I19" s="139">
        <v>0.89</v>
      </c>
      <c r="J19" s="139">
        <v>0</v>
      </c>
      <c r="K19" s="34">
        <v>0.11</v>
      </c>
      <c r="L19" s="19">
        <v>7.6232207887223499E-2</v>
      </c>
      <c r="M19" s="35">
        <f t="shared" si="1"/>
        <v>776729.96616292023</v>
      </c>
      <c r="N19" s="22">
        <v>0</v>
      </c>
      <c r="O19" s="22">
        <v>0</v>
      </c>
      <c r="P19" s="141">
        <v>691289.66988499893</v>
      </c>
      <c r="Q19" s="142">
        <v>0</v>
      </c>
      <c r="R19" s="36">
        <v>85440.296277921239</v>
      </c>
      <c r="S19" s="167"/>
    </row>
    <row r="20" spans="1:193" s="15" customFormat="1" ht="14.25" x14ac:dyDescent="0.3">
      <c r="A20" s="137" t="s">
        <v>69</v>
      </c>
      <c r="B20" s="138">
        <v>1997</v>
      </c>
      <c r="C20" s="138">
        <v>1997</v>
      </c>
      <c r="D20" s="138" t="s">
        <v>70</v>
      </c>
      <c r="E20" s="138" t="s">
        <v>61</v>
      </c>
      <c r="F20" s="33" t="s">
        <v>80</v>
      </c>
      <c r="G20" s="139">
        <v>0</v>
      </c>
      <c r="H20" s="139">
        <v>0</v>
      </c>
      <c r="I20" s="139">
        <v>0.89</v>
      </c>
      <c r="J20" s="139">
        <v>0</v>
      </c>
      <c r="K20" s="34">
        <v>0.11</v>
      </c>
      <c r="L20" s="19">
        <v>6.2195056985985681E-2</v>
      </c>
      <c r="M20" s="35">
        <f t="shared" si="1"/>
        <v>633705.43563020811</v>
      </c>
      <c r="N20" s="22">
        <v>0</v>
      </c>
      <c r="O20" s="22">
        <v>0</v>
      </c>
      <c r="P20" s="141">
        <v>563997.83771088521</v>
      </c>
      <c r="Q20" s="142">
        <v>0</v>
      </c>
      <c r="R20" s="36">
        <v>69707.597919322885</v>
      </c>
      <c r="S20" s="167"/>
    </row>
    <row r="21" spans="1:193" s="15" customFormat="1" ht="14.25" x14ac:dyDescent="0.3">
      <c r="A21" s="137" t="s">
        <v>69</v>
      </c>
      <c r="B21" s="138">
        <v>1997</v>
      </c>
      <c r="C21" s="138">
        <v>1997</v>
      </c>
      <c r="D21" s="138" t="s">
        <v>70</v>
      </c>
      <c r="E21" s="138" t="s">
        <v>61</v>
      </c>
      <c r="F21" s="33" t="s">
        <v>81</v>
      </c>
      <c r="G21" s="139">
        <v>0</v>
      </c>
      <c r="H21" s="139">
        <v>0</v>
      </c>
      <c r="I21" s="139">
        <v>0.89</v>
      </c>
      <c r="J21" s="139">
        <v>0</v>
      </c>
      <c r="K21" s="34">
        <v>0.11</v>
      </c>
      <c r="L21" s="19">
        <v>1.68522640155702E-2</v>
      </c>
      <c r="M21" s="35">
        <f t="shared" si="1"/>
        <v>171707.71805464476</v>
      </c>
      <c r="N21" s="22">
        <v>0</v>
      </c>
      <c r="O21" s="22">
        <v>0</v>
      </c>
      <c r="P21" s="141">
        <v>152819.86906863385</v>
      </c>
      <c r="Q21" s="142">
        <v>0</v>
      </c>
      <c r="R21" s="36">
        <v>18887.848986010926</v>
      </c>
      <c r="S21" s="167"/>
    </row>
    <row r="22" spans="1:193" s="15" customFormat="1" ht="14.25" x14ac:dyDescent="0.3">
      <c r="A22" s="137" t="s">
        <v>69</v>
      </c>
      <c r="B22" s="138">
        <v>1997</v>
      </c>
      <c r="C22" s="138">
        <v>1997</v>
      </c>
      <c r="D22" s="138" t="s">
        <v>70</v>
      </c>
      <c r="E22" s="138" t="s">
        <v>61</v>
      </c>
      <c r="F22" s="33" t="s">
        <v>82</v>
      </c>
      <c r="G22" s="139">
        <v>0</v>
      </c>
      <c r="H22" s="139">
        <v>0</v>
      </c>
      <c r="I22" s="139">
        <v>0.89</v>
      </c>
      <c r="J22" s="139">
        <v>0</v>
      </c>
      <c r="K22" s="34">
        <v>0.11</v>
      </c>
      <c r="L22" s="19">
        <v>3.4398601619930899E-2</v>
      </c>
      <c r="M22" s="35">
        <f t="shared" si="1"/>
        <v>350487.35190547595</v>
      </c>
      <c r="N22" s="22">
        <v>0</v>
      </c>
      <c r="O22" s="22">
        <v>0</v>
      </c>
      <c r="P22" s="141">
        <v>311933.74319587357</v>
      </c>
      <c r="Q22" s="142">
        <v>0</v>
      </c>
      <c r="R22" s="36">
        <v>38553.608709602348</v>
      </c>
      <c r="S22" s="167"/>
    </row>
    <row r="23" spans="1:193" s="15" customFormat="1" ht="14.25" x14ac:dyDescent="0.3">
      <c r="A23" s="50" t="s">
        <v>69</v>
      </c>
      <c r="B23" s="37">
        <v>1997</v>
      </c>
      <c r="C23" s="37">
        <v>1997</v>
      </c>
      <c r="D23" s="37" t="s">
        <v>70</v>
      </c>
      <c r="E23" s="37" t="s">
        <v>61</v>
      </c>
      <c r="F23" s="38" t="s">
        <v>83</v>
      </c>
      <c r="G23" s="39">
        <v>0</v>
      </c>
      <c r="H23" s="39">
        <v>0</v>
      </c>
      <c r="I23" s="39">
        <v>0.89</v>
      </c>
      <c r="J23" s="39">
        <v>0</v>
      </c>
      <c r="K23" s="40">
        <v>0.11</v>
      </c>
      <c r="L23" s="20">
        <v>7.8206476607425787E-2</v>
      </c>
      <c r="M23" s="41">
        <f t="shared" si="1"/>
        <v>796845.79015306139</v>
      </c>
      <c r="N23" s="23">
        <v>0</v>
      </c>
      <c r="O23" s="23">
        <v>0</v>
      </c>
      <c r="P23" s="42">
        <v>709192.75323622464</v>
      </c>
      <c r="Q23" s="43">
        <v>0</v>
      </c>
      <c r="R23" s="44">
        <v>87653.036916836762</v>
      </c>
      <c r="S23" s="168"/>
    </row>
    <row r="24" spans="1:193" s="15" customFormat="1" ht="14.25" x14ac:dyDescent="0.3">
      <c r="A24" s="137" t="s">
        <v>84</v>
      </c>
      <c r="B24" s="138">
        <v>1997</v>
      </c>
      <c r="C24" s="138">
        <v>1997</v>
      </c>
      <c r="D24" s="138" t="s">
        <v>85</v>
      </c>
      <c r="E24" s="138" t="s">
        <v>61</v>
      </c>
      <c r="F24" s="33" t="s">
        <v>86</v>
      </c>
      <c r="G24" s="139">
        <v>0</v>
      </c>
      <c r="H24" s="139">
        <v>0</v>
      </c>
      <c r="I24" s="139">
        <v>0.22</v>
      </c>
      <c r="J24" s="139">
        <v>0</v>
      </c>
      <c r="K24" s="24">
        <v>0.68</v>
      </c>
      <c r="L24" s="19">
        <v>0.34701677621722604</v>
      </c>
      <c r="M24" s="35">
        <f>10189000*L24</f>
        <v>3535753.9328773161</v>
      </c>
      <c r="N24" s="22">
        <v>0</v>
      </c>
      <c r="O24" s="22">
        <v>0</v>
      </c>
      <c r="P24" s="141">
        <v>1131441.2585207412</v>
      </c>
      <c r="Q24" s="142">
        <v>0</v>
      </c>
      <c r="R24" s="36">
        <v>2404312.6743565751</v>
      </c>
      <c r="S24" s="166">
        <v>10189000</v>
      </c>
    </row>
    <row r="25" spans="1:193" s="15" customFormat="1" ht="14.25" x14ac:dyDescent="0.3">
      <c r="A25" s="137" t="s">
        <v>84</v>
      </c>
      <c r="B25" s="138">
        <v>1997</v>
      </c>
      <c r="C25" s="138">
        <v>1997</v>
      </c>
      <c r="D25" s="138" t="s">
        <v>85</v>
      </c>
      <c r="E25" s="138" t="s">
        <v>61</v>
      </c>
      <c r="F25" s="33" t="s">
        <v>87</v>
      </c>
      <c r="G25" s="139">
        <v>0</v>
      </c>
      <c r="H25" s="139">
        <v>0</v>
      </c>
      <c r="I25" s="139">
        <v>0.22</v>
      </c>
      <c r="J25" s="139">
        <v>0</v>
      </c>
      <c r="K25" s="24">
        <v>0.68</v>
      </c>
      <c r="L25" s="19">
        <v>2.6779700823516356E-2</v>
      </c>
      <c r="M25" s="35">
        <f t="shared" ref="M25:M30" si="2">10189000*L25</f>
        <v>272858.37169080816</v>
      </c>
      <c r="N25" s="22">
        <v>0</v>
      </c>
      <c r="O25" s="22">
        <v>0</v>
      </c>
      <c r="P25" s="141">
        <v>87314.678941058606</v>
      </c>
      <c r="Q25" s="142">
        <v>0</v>
      </c>
      <c r="R25" s="36">
        <v>185543.69274974958</v>
      </c>
      <c r="S25" s="167"/>
    </row>
    <row r="26" spans="1:193" s="15" customFormat="1" ht="14.25" x14ac:dyDescent="0.3">
      <c r="A26" s="137" t="s">
        <v>84</v>
      </c>
      <c r="B26" s="138">
        <v>1997</v>
      </c>
      <c r="C26" s="138">
        <v>1997</v>
      </c>
      <c r="D26" s="138" t="s">
        <v>85</v>
      </c>
      <c r="E26" s="138" t="s">
        <v>61</v>
      </c>
      <c r="F26" s="33" t="s">
        <v>88</v>
      </c>
      <c r="G26" s="139">
        <v>0</v>
      </c>
      <c r="H26" s="139">
        <v>0</v>
      </c>
      <c r="I26" s="139">
        <v>0.22</v>
      </c>
      <c r="J26" s="139">
        <v>0</v>
      </c>
      <c r="K26" s="24">
        <v>0.68</v>
      </c>
      <c r="L26" s="19">
        <v>0.26784466919623245</v>
      </c>
      <c r="M26" s="35">
        <f t="shared" si="2"/>
        <v>2729069.3344404125</v>
      </c>
      <c r="N26" s="22">
        <v>0</v>
      </c>
      <c r="O26" s="22">
        <v>0</v>
      </c>
      <c r="P26" s="141">
        <v>873302.18702093209</v>
      </c>
      <c r="Q26" s="142">
        <v>0</v>
      </c>
      <c r="R26" s="36">
        <v>1855767.1474194806</v>
      </c>
      <c r="S26" s="167"/>
    </row>
    <row r="27" spans="1:193" s="15" customFormat="1" ht="14.25" x14ac:dyDescent="0.3">
      <c r="A27" s="137" t="s">
        <v>84</v>
      </c>
      <c r="B27" s="138">
        <v>1997</v>
      </c>
      <c r="C27" s="138">
        <v>1997</v>
      </c>
      <c r="D27" s="138" t="s">
        <v>85</v>
      </c>
      <c r="E27" s="138" t="s">
        <v>61</v>
      </c>
      <c r="F27" s="33" t="s">
        <v>89</v>
      </c>
      <c r="G27" s="139">
        <v>0</v>
      </c>
      <c r="H27" s="139">
        <v>0</v>
      </c>
      <c r="I27" s="139">
        <v>0.22</v>
      </c>
      <c r="J27" s="139">
        <v>0</v>
      </c>
      <c r="K27" s="24">
        <v>0.68</v>
      </c>
      <c r="L27" s="19">
        <v>0.18405916360084043</v>
      </c>
      <c r="M27" s="35">
        <f t="shared" si="2"/>
        <v>1875378.8179289631</v>
      </c>
      <c r="N27" s="22">
        <v>0</v>
      </c>
      <c r="O27" s="22">
        <v>0</v>
      </c>
      <c r="P27" s="141">
        <v>600121.22173726815</v>
      </c>
      <c r="Q27" s="142">
        <v>0</v>
      </c>
      <c r="R27" s="36">
        <v>1275257.5961916952</v>
      </c>
      <c r="S27" s="167"/>
    </row>
    <row r="28" spans="1:193" s="15" customFormat="1" ht="14.25" x14ac:dyDescent="0.3">
      <c r="A28" s="137" t="s">
        <v>84</v>
      </c>
      <c r="B28" s="138">
        <v>1997</v>
      </c>
      <c r="C28" s="138">
        <v>1997</v>
      </c>
      <c r="D28" s="138" t="s">
        <v>85</v>
      </c>
      <c r="E28" s="138" t="s">
        <v>61</v>
      </c>
      <c r="F28" s="33" t="s">
        <v>90</v>
      </c>
      <c r="G28" s="139">
        <v>0</v>
      </c>
      <c r="H28" s="139">
        <v>0</v>
      </c>
      <c r="I28" s="139">
        <v>0.22</v>
      </c>
      <c r="J28" s="139">
        <v>0</v>
      </c>
      <c r="K28" s="24">
        <v>0.68</v>
      </c>
      <c r="L28" s="19">
        <v>0.13416125817093155</v>
      </c>
      <c r="M28" s="35">
        <f t="shared" si="2"/>
        <v>1366969.0595036217</v>
      </c>
      <c r="N28" s="22">
        <v>0</v>
      </c>
      <c r="O28" s="22">
        <v>0</v>
      </c>
      <c r="P28" s="141">
        <v>437430.09904115892</v>
      </c>
      <c r="Q28" s="142">
        <v>0</v>
      </c>
      <c r="R28" s="36">
        <v>929538.96046246286</v>
      </c>
      <c r="S28" s="167"/>
    </row>
    <row r="29" spans="1:193" s="15" customFormat="1" ht="14.25" x14ac:dyDescent="0.3">
      <c r="A29" s="137" t="s">
        <v>84</v>
      </c>
      <c r="B29" s="138">
        <v>1997</v>
      </c>
      <c r="C29" s="138">
        <v>1997</v>
      </c>
      <c r="D29" s="138" t="s">
        <v>85</v>
      </c>
      <c r="E29" s="138" t="s">
        <v>61</v>
      </c>
      <c r="F29" s="33" t="s">
        <v>91</v>
      </c>
      <c r="G29" s="139">
        <v>0</v>
      </c>
      <c r="H29" s="139">
        <v>0</v>
      </c>
      <c r="I29" s="139">
        <v>0.22</v>
      </c>
      <c r="J29" s="139">
        <v>0</v>
      </c>
      <c r="K29" s="24">
        <v>0.68</v>
      </c>
      <c r="L29" s="19">
        <v>1.9159634953466165E-2</v>
      </c>
      <c r="M29" s="35">
        <f t="shared" si="2"/>
        <v>195217.52054086677</v>
      </c>
      <c r="N29" s="22">
        <v>0</v>
      </c>
      <c r="O29" s="22">
        <v>0</v>
      </c>
      <c r="P29" s="141">
        <v>62469.60657307737</v>
      </c>
      <c r="Q29" s="142">
        <v>0</v>
      </c>
      <c r="R29" s="36">
        <v>132747.91396778941</v>
      </c>
      <c r="S29" s="167"/>
    </row>
    <row r="30" spans="1:193" s="16" customFormat="1" ht="14.25" x14ac:dyDescent="0.3">
      <c r="A30" s="50" t="s">
        <v>84</v>
      </c>
      <c r="B30" s="37">
        <v>1997</v>
      </c>
      <c r="C30" s="37">
        <v>1997</v>
      </c>
      <c r="D30" s="37" t="s">
        <v>85</v>
      </c>
      <c r="E30" s="37" t="s">
        <v>61</v>
      </c>
      <c r="F30" s="38" t="s">
        <v>92</v>
      </c>
      <c r="G30" s="39">
        <v>0</v>
      </c>
      <c r="H30" s="39">
        <v>0</v>
      </c>
      <c r="I30" s="39">
        <v>0.22</v>
      </c>
      <c r="J30" s="39">
        <v>0</v>
      </c>
      <c r="K30" s="25">
        <v>0.68</v>
      </c>
      <c r="L30" s="20">
        <v>2.0978797037786861E-2</v>
      </c>
      <c r="M30" s="41">
        <f t="shared" si="2"/>
        <v>213752.96301801031</v>
      </c>
      <c r="N30" s="23">
        <v>0</v>
      </c>
      <c r="O30" s="23">
        <v>0</v>
      </c>
      <c r="P30" s="42">
        <v>68400.948165763315</v>
      </c>
      <c r="Q30" s="43">
        <v>0</v>
      </c>
      <c r="R30" s="44">
        <v>145352.01485224703</v>
      </c>
      <c r="S30" s="168"/>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row>
    <row r="31" spans="1:193" s="15" customFormat="1" ht="14.25" x14ac:dyDescent="0.3">
      <c r="A31" s="137" t="s">
        <v>93</v>
      </c>
      <c r="B31" s="138">
        <v>1999</v>
      </c>
      <c r="C31" s="138">
        <v>1999</v>
      </c>
      <c r="D31" s="138" t="s">
        <v>94</v>
      </c>
      <c r="E31" s="138" t="s">
        <v>61</v>
      </c>
      <c r="F31" s="33" t="s">
        <v>95</v>
      </c>
      <c r="G31" s="139">
        <v>0</v>
      </c>
      <c r="H31" s="139">
        <v>0</v>
      </c>
      <c r="I31" s="139">
        <v>0.35</v>
      </c>
      <c r="J31" s="139">
        <v>0</v>
      </c>
      <c r="K31" s="24">
        <v>0.65</v>
      </c>
      <c r="L31" s="30">
        <v>6.372066934727838E-2</v>
      </c>
      <c r="M31" s="35">
        <f>3141262000*L31</f>
        <v>200163317.23517039</v>
      </c>
      <c r="N31" s="22">
        <v>0</v>
      </c>
      <c r="O31" s="22">
        <v>0</v>
      </c>
      <c r="P31" s="141">
        <v>70057161.032309622</v>
      </c>
      <c r="Q31" s="142">
        <v>0</v>
      </c>
      <c r="R31" s="36">
        <v>130106156.20286074</v>
      </c>
      <c r="S31" s="166">
        <v>3141261999.999999</v>
      </c>
    </row>
    <row r="32" spans="1:193" s="15" customFormat="1" ht="14.25" x14ac:dyDescent="0.3">
      <c r="A32" s="137" t="s">
        <v>93</v>
      </c>
      <c r="B32" s="138">
        <v>1999</v>
      </c>
      <c r="C32" s="138">
        <v>1999</v>
      </c>
      <c r="D32" s="138" t="s">
        <v>94</v>
      </c>
      <c r="E32" s="138" t="s">
        <v>61</v>
      </c>
      <c r="F32" s="33" t="s">
        <v>96</v>
      </c>
      <c r="G32" s="139">
        <v>0</v>
      </c>
      <c r="H32" s="139">
        <v>0</v>
      </c>
      <c r="I32" s="139">
        <v>0.35</v>
      </c>
      <c r="J32" s="139">
        <v>0</v>
      </c>
      <c r="K32" s="24">
        <v>0.65</v>
      </c>
      <c r="L32" s="30">
        <v>0.1043161715164334</v>
      </c>
      <c r="M32" s="35">
        <f t="shared" ref="M32:M38" si="3">3141262000*L32</f>
        <v>327684425.57005459</v>
      </c>
      <c r="N32" s="22">
        <v>0</v>
      </c>
      <c r="O32" s="22">
        <v>0</v>
      </c>
      <c r="P32" s="141">
        <v>114689548.9495191</v>
      </c>
      <c r="Q32" s="142">
        <v>0</v>
      </c>
      <c r="R32" s="36">
        <v>212994876.62053552</v>
      </c>
      <c r="S32" s="167"/>
    </row>
    <row r="33" spans="1:19" s="15" customFormat="1" ht="14.25" x14ac:dyDescent="0.3">
      <c r="A33" s="137" t="s">
        <v>93</v>
      </c>
      <c r="B33" s="138">
        <v>1999</v>
      </c>
      <c r="C33" s="138">
        <v>1999</v>
      </c>
      <c r="D33" s="138" t="s">
        <v>94</v>
      </c>
      <c r="E33" s="138" t="s">
        <v>61</v>
      </c>
      <c r="F33" s="33" t="s">
        <v>97</v>
      </c>
      <c r="G33" s="139">
        <v>0</v>
      </c>
      <c r="H33" s="139">
        <v>0</v>
      </c>
      <c r="I33" s="139">
        <v>0.35</v>
      </c>
      <c r="J33" s="139">
        <v>0</v>
      </c>
      <c r="K33" s="24">
        <v>0.65</v>
      </c>
      <c r="L33" s="30">
        <v>8.0616392015089078E-2</v>
      </c>
      <c r="M33" s="35">
        <f t="shared" si="3"/>
        <v>253237208.81410274</v>
      </c>
      <c r="N33" s="22">
        <v>0</v>
      </c>
      <c r="O33" s="22">
        <v>0</v>
      </c>
      <c r="P33" s="141">
        <v>88633023.084935948</v>
      </c>
      <c r="Q33" s="142">
        <v>0</v>
      </c>
      <c r="R33" s="36">
        <v>164604185.72916678</v>
      </c>
      <c r="S33" s="167"/>
    </row>
    <row r="34" spans="1:19" s="15" customFormat="1" ht="14.25" x14ac:dyDescent="0.3">
      <c r="A34" s="137" t="s">
        <v>93</v>
      </c>
      <c r="B34" s="138">
        <v>1999</v>
      </c>
      <c r="C34" s="138">
        <v>1999</v>
      </c>
      <c r="D34" s="138" t="s">
        <v>94</v>
      </c>
      <c r="E34" s="138" t="s">
        <v>61</v>
      </c>
      <c r="F34" s="33" t="s">
        <v>98</v>
      </c>
      <c r="G34" s="139">
        <v>0</v>
      </c>
      <c r="H34" s="139">
        <v>0</v>
      </c>
      <c r="I34" s="139">
        <v>0.35</v>
      </c>
      <c r="J34" s="139">
        <v>0</v>
      </c>
      <c r="K34" s="24">
        <v>0.65</v>
      </c>
      <c r="L34" s="30">
        <v>1.6496597876382038E-2</v>
      </c>
      <c r="M34" s="35">
        <f t="shared" si="3"/>
        <v>51820136.038359597</v>
      </c>
      <c r="N34" s="22">
        <v>0</v>
      </c>
      <c r="O34" s="22">
        <v>0</v>
      </c>
      <c r="P34" s="141">
        <v>18137047.613425855</v>
      </c>
      <c r="Q34" s="142">
        <v>0</v>
      </c>
      <c r="R34" s="36">
        <v>33683088.424933732</v>
      </c>
      <c r="S34" s="167"/>
    </row>
    <row r="35" spans="1:19" s="15" customFormat="1" ht="14.25" x14ac:dyDescent="0.3">
      <c r="A35" s="137" t="s">
        <v>93</v>
      </c>
      <c r="B35" s="138">
        <v>1999</v>
      </c>
      <c r="C35" s="138">
        <v>1999</v>
      </c>
      <c r="D35" s="138" t="s">
        <v>94</v>
      </c>
      <c r="E35" s="138" t="s">
        <v>61</v>
      </c>
      <c r="F35" s="33" t="s">
        <v>99</v>
      </c>
      <c r="G35" s="139">
        <v>0</v>
      </c>
      <c r="H35" s="139">
        <v>0</v>
      </c>
      <c r="I35" s="139">
        <v>0.35</v>
      </c>
      <c r="J35" s="139">
        <v>0</v>
      </c>
      <c r="K35" s="24">
        <v>0.65</v>
      </c>
      <c r="L35" s="30">
        <v>0.36353039279311183</v>
      </c>
      <c r="M35" s="35">
        <f t="shared" si="3"/>
        <v>1141944208.7260761</v>
      </c>
      <c r="N35" s="22">
        <v>0</v>
      </c>
      <c r="O35" s="22">
        <v>0</v>
      </c>
      <c r="P35" s="141">
        <v>399680473.05412662</v>
      </c>
      <c r="Q35" s="142">
        <v>0</v>
      </c>
      <c r="R35" s="36">
        <v>742263735.67194939</v>
      </c>
      <c r="S35" s="167"/>
    </row>
    <row r="36" spans="1:19" s="15" customFormat="1" ht="14.25" x14ac:dyDescent="0.3">
      <c r="A36" s="137" t="s">
        <v>93</v>
      </c>
      <c r="B36" s="138">
        <v>1999</v>
      </c>
      <c r="C36" s="138">
        <v>1999</v>
      </c>
      <c r="D36" s="138" t="s">
        <v>94</v>
      </c>
      <c r="E36" s="138" t="s">
        <v>61</v>
      </c>
      <c r="F36" s="33" t="s">
        <v>100</v>
      </c>
      <c r="G36" s="139">
        <v>0</v>
      </c>
      <c r="H36" s="139">
        <v>0</v>
      </c>
      <c r="I36" s="139">
        <v>0.35</v>
      </c>
      <c r="J36" s="139">
        <v>0</v>
      </c>
      <c r="K36" s="24">
        <v>0.65</v>
      </c>
      <c r="L36" s="30">
        <v>0.17224509782706227</v>
      </c>
      <c r="M36" s="35">
        <f t="shared" si="3"/>
        <v>541066980.49043322</v>
      </c>
      <c r="N36" s="22">
        <v>0</v>
      </c>
      <c r="O36" s="22">
        <v>0</v>
      </c>
      <c r="P36" s="141">
        <v>189373443.17165163</v>
      </c>
      <c r="Q36" s="142">
        <v>0</v>
      </c>
      <c r="R36" s="36">
        <v>351693537.31878167</v>
      </c>
      <c r="S36" s="167"/>
    </row>
    <row r="37" spans="1:19" s="15" customFormat="1" ht="14.25" x14ac:dyDescent="0.3">
      <c r="A37" s="137" t="s">
        <v>93</v>
      </c>
      <c r="B37" s="138">
        <v>1999</v>
      </c>
      <c r="C37" s="138">
        <v>1999</v>
      </c>
      <c r="D37" s="138" t="s">
        <v>94</v>
      </c>
      <c r="E37" s="138" t="s">
        <v>61</v>
      </c>
      <c r="F37" s="33" t="s">
        <v>101</v>
      </c>
      <c r="G37" s="139">
        <v>0</v>
      </c>
      <c r="H37" s="139">
        <v>0</v>
      </c>
      <c r="I37" s="139">
        <v>0.35</v>
      </c>
      <c r="J37" s="139">
        <v>0</v>
      </c>
      <c r="K37" s="24">
        <v>0.65</v>
      </c>
      <c r="L37" s="30">
        <v>0.15633075596386214</v>
      </c>
      <c r="M37" s="35">
        <f t="shared" si="3"/>
        <v>491075863.14055353</v>
      </c>
      <c r="N37" s="22">
        <v>0</v>
      </c>
      <c r="O37" s="22">
        <v>0</v>
      </c>
      <c r="P37" s="141">
        <v>171876552.09919372</v>
      </c>
      <c r="Q37" s="142">
        <v>0</v>
      </c>
      <c r="R37" s="36">
        <v>319199311.04135978</v>
      </c>
      <c r="S37" s="167"/>
    </row>
    <row r="38" spans="1:19" s="15" customFormat="1" ht="14.25" x14ac:dyDescent="0.3">
      <c r="A38" s="50" t="s">
        <v>93</v>
      </c>
      <c r="B38" s="37">
        <v>1999</v>
      </c>
      <c r="C38" s="37">
        <v>1999</v>
      </c>
      <c r="D38" s="37" t="s">
        <v>94</v>
      </c>
      <c r="E38" s="37" t="s">
        <v>61</v>
      </c>
      <c r="F38" s="38" t="s">
        <v>102</v>
      </c>
      <c r="G38" s="39">
        <v>0</v>
      </c>
      <c r="H38" s="39">
        <v>0</v>
      </c>
      <c r="I38" s="39">
        <v>0.35</v>
      </c>
      <c r="J38" s="39">
        <v>0</v>
      </c>
      <c r="K38" s="25">
        <v>0.65</v>
      </c>
      <c r="L38" s="26">
        <v>4.2743922660780719E-2</v>
      </c>
      <c r="M38" s="41">
        <f t="shared" si="3"/>
        <v>134269859.98524937</v>
      </c>
      <c r="N38" s="23">
        <v>0</v>
      </c>
      <c r="O38" s="23">
        <v>0</v>
      </c>
      <c r="P38" s="42">
        <v>46994450.994837277</v>
      </c>
      <c r="Q38" s="43">
        <v>0</v>
      </c>
      <c r="R38" s="44">
        <v>87275408.990412086</v>
      </c>
      <c r="S38" s="168"/>
    </row>
    <row r="39" spans="1:19" s="15" customFormat="1" ht="14.25" x14ac:dyDescent="0.3">
      <c r="A39" s="137" t="s">
        <v>103</v>
      </c>
      <c r="B39" s="138">
        <v>2000</v>
      </c>
      <c r="C39" s="138">
        <v>2000</v>
      </c>
      <c r="D39" s="138" t="s">
        <v>104</v>
      </c>
      <c r="E39" s="138" t="s">
        <v>61</v>
      </c>
      <c r="F39" s="159" t="s">
        <v>105</v>
      </c>
      <c r="G39" s="47">
        <v>0</v>
      </c>
      <c r="H39" s="139">
        <v>0</v>
      </c>
      <c r="I39" s="140">
        <v>0.81</v>
      </c>
      <c r="J39" s="139">
        <v>0</v>
      </c>
      <c r="K39" s="27">
        <v>0.19</v>
      </c>
      <c r="L39" s="30">
        <v>0.32671161184060171</v>
      </c>
      <c r="M39" s="35">
        <f>461982000*L39</f>
        <v>150934883.86134487</v>
      </c>
      <c r="N39" s="22">
        <v>0</v>
      </c>
      <c r="O39" s="22">
        <v>0</v>
      </c>
      <c r="P39" s="141">
        <v>122257255.92768934</v>
      </c>
      <c r="Q39" s="142">
        <v>0</v>
      </c>
      <c r="R39" s="36">
        <v>28677627.933655523</v>
      </c>
      <c r="S39" s="166">
        <v>461982000</v>
      </c>
    </row>
    <row r="40" spans="1:19" s="15" customFormat="1" ht="14.25" x14ac:dyDescent="0.3">
      <c r="A40" s="137" t="s">
        <v>103</v>
      </c>
      <c r="B40" s="138">
        <v>2000</v>
      </c>
      <c r="C40" s="138">
        <v>2000</v>
      </c>
      <c r="D40" s="138" t="s">
        <v>104</v>
      </c>
      <c r="E40" s="138" t="s">
        <v>61</v>
      </c>
      <c r="F40" s="138" t="s">
        <v>106</v>
      </c>
      <c r="G40" s="47">
        <v>0</v>
      </c>
      <c r="H40" s="139">
        <v>0</v>
      </c>
      <c r="I40" s="140">
        <v>0.81</v>
      </c>
      <c r="J40" s="139">
        <v>0</v>
      </c>
      <c r="K40" s="27">
        <v>0.19</v>
      </c>
      <c r="L40" s="30">
        <v>0.22388305061222097</v>
      </c>
      <c r="M40" s="35">
        <f t="shared" ref="M40:M42" si="4">461982000*L40</f>
        <v>103429939.48793507</v>
      </c>
      <c r="N40" s="22">
        <v>0</v>
      </c>
      <c r="O40" s="22">
        <v>0</v>
      </c>
      <c r="P40" s="141">
        <v>83778250.985227421</v>
      </c>
      <c r="Q40" s="142">
        <v>0</v>
      </c>
      <c r="R40" s="36">
        <v>19651688.502707664</v>
      </c>
      <c r="S40" s="167"/>
    </row>
    <row r="41" spans="1:19" s="15" customFormat="1" ht="14.25" x14ac:dyDescent="0.3">
      <c r="A41" s="137" t="s">
        <v>103</v>
      </c>
      <c r="B41" s="138">
        <v>2000</v>
      </c>
      <c r="C41" s="138">
        <v>2000</v>
      </c>
      <c r="D41" s="138" t="s">
        <v>104</v>
      </c>
      <c r="E41" s="138" t="s">
        <v>61</v>
      </c>
      <c r="F41" s="138" t="s">
        <v>107</v>
      </c>
      <c r="G41" s="47">
        <v>0</v>
      </c>
      <c r="H41" s="139">
        <v>0</v>
      </c>
      <c r="I41" s="140">
        <v>0.81</v>
      </c>
      <c r="J41" s="139">
        <v>0</v>
      </c>
      <c r="K41" s="27">
        <v>0.19</v>
      </c>
      <c r="L41" s="30">
        <v>0.14075353697586954</v>
      </c>
      <c r="M41" s="35">
        <f t="shared" si="4"/>
        <v>65025600.519186161</v>
      </c>
      <c r="N41" s="22">
        <v>0</v>
      </c>
      <c r="O41" s="22">
        <v>0</v>
      </c>
      <c r="P41" s="141">
        <v>52670736.420540795</v>
      </c>
      <c r="Q41" s="142">
        <v>0</v>
      </c>
      <c r="R41" s="36">
        <v>12354864.09864537</v>
      </c>
      <c r="S41" s="167"/>
    </row>
    <row r="42" spans="1:19" s="15" customFormat="1" ht="14.25" x14ac:dyDescent="0.3">
      <c r="A42" s="50" t="s">
        <v>103</v>
      </c>
      <c r="B42" s="37">
        <v>2000</v>
      </c>
      <c r="C42" s="37">
        <v>2000</v>
      </c>
      <c r="D42" s="37" t="s">
        <v>104</v>
      </c>
      <c r="E42" s="37" t="s">
        <v>61</v>
      </c>
      <c r="F42" s="37" t="s">
        <v>108</v>
      </c>
      <c r="G42" s="48">
        <v>0</v>
      </c>
      <c r="H42" s="39">
        <v>0</v>
      </c>
      <c r="I42" s="49">
        <v>0.81</v>
      </c>
      <c r="J42" s="39">
        <v>0</v>
      </c>
      <c r="K42" s="28">
        <v>0.19</v>
      </c>
      <c r="L42" s="29">
        <v>0.30865180057130776</v>
      </c>
      <c r="M42" s="41">
        <f t="shared" si="4"/>
        <v>142591576.13153389</v>
      </c>
      <c r="N42" s="23">
        <v>0</v>
      </c>
      <c r="O42" s="23">
        <v>0</v>
      </c>
      <c r="P42" s="42">
        <v>115499176.66654247</v>
      </c>
      <c r="Q42" s="43">
        <v>0</v>
      </c>
      <c r="R42" s="44">
        <v>27092399.464991443</v>
      </c>
      <c r="S42" s="168"/>
    </row>
    <row r="43" spans="1:19" s="15" customFormat="1" ht="14.25" x14ac:dyDescent="0.3">
      <c r="A43" s="137" t="s">
        <v>109</v>
      </c>
      <c r="B43" s="138">
        <v>2003</v>
      </c>
      <c r="C43" s="138">
        <v>2003</v>
      </c>
      <c r="D43" s="138" t="s">
        <v>110</v>
      </c>
      <c r="E43" s="138" t="s">
        <v>61</v>
      </c>
      <c r="F43" s="159" t="s">
        <v>111</v>
      </c>
      <c r="G43" s="47">
        <v>0</v>
      </c>
      <c r="H43" s="139">
        <v>0</v>
      </c>
      <c r="I43" s="140">
        <v>0.96</v>
      </c>
      <c r="J43" s="139">
        <v>0</v>
      </c>
      <c r="K43" s="34">
        <v>0.04</v>
      </c>
      <c r="L43" s="30">
        <v>0.26918618951953266</v>
      </c>
      <c r="M43" s="35">
        <f>293308000*L43</f>
        <v>78954462.875595078</v>
      </c>
      <c r="N43" s="22">
        <v>0</v>
      </c>
      <c r="O43" s="22">
        <v>0</v>
      </c>
      <c r="P43" s="141">
        <v>75796284.36057128</v>
      </c>
      <c r="Q43" s="142">
        <v>0</v>
      </c>
      <c r="R43" s="36">
        <v>3158178.5150238033</v>
      </c>
      <c r="S43" s="166">
        <v>293308000</v>
      </c>
    </row>
    <row r="44" spans="1:19" s="15" customFormat="1" ht="14.25" x14ac:dyDescent="0.3">
      <c r="A44" s="50" t="s">
        <v>109</v>
      </c>
      <c r="B44" s="37">
        <v>2003</v>
      </c>
      <c r="C44" s="37">
        <v>2003</v>
      </c>
      <c r="D44" s="37" t="s">
        <v>110</v>
      </c>
      <c r="E44" s="37" t="s">
        <v>61</v>
      </c>
      <c r="F44" s="37" t="s">
        <v>112</v>
      </c>
      <c r="G44" s="47">
        <v>0</v>
      </c>
      <c r="H44" s="139">
        <v>0</v>
      </c>
      <c r="I44" s="140">
        <v>0.96</v>
      </c>
      <c r="J44" s="139">
        <v>0</v>
      </c>
      <c r="K44" s="34">
        <v>0.04</v>
      </c>
      <c r="L44" s="29">
        <v>0.73081381048046734</v>
      </c>
      <c r="M44" s="41">
        <f>293308000*L44</f>
        <v>214353537.12440491</v>
      </c>
      <c r="N44" s="23">
        <v>0</v>
      </c>
      <c r="O44" s="23">
        <v>0</v>
      </c>
      <c r="P44" s="42">
        <v>205779395.6394287</v>
      </c>
      <c r="Q44" s="43">
        <v>0</v>
      </c>
      <c r="R44" s="44">
        <v>8574141.4849761967</v>
      </c>
      <c r="S44" s="168"/>
    </row>
    <row r="45" spans="1:19" s="15" customFormat="1" ht="14.25" x14ac:dyDescent="0.3">
      <c r="A45" s="137" t="s">
        <v>113</v>
      </c>
      <c r="B45" s="138">
        <v>2003</v>
      </c>
      <c r="C45" s="138">
        <v>2003</v>
      </c>
      <c r="D45" s="138" t="s">
        <v>114</v>
      </c>
      <c r="E45" s="138" t="s">
        <v>61</v>
      </c>
      <c r="F45" s="46" t="s">
        <v>115</v>
      </c>
      <c r="G45" s="51">
        <v>0</v>
      </c>
      <c r="H45" s="52">
        <v>0</v>
      </c>
      <c r="I45" s="53">
        <v>0.94</v>
      </c>
      <c r="J45" s="52">
        <v>0</v>
      </c>
      <c r="K45" s="54">
        <v>0.06</v>
      </c>
      <c r="L45" s="30">
        <v>0.12</v>
      </c>
      <c r="M45" s="170">
        <f>88881000*L45</f>
        <v>10665720</v>
      </c>
      <c r="N45" s="22">
        <v>0</v>
      </c>
      <c r="O45" s="22">
        <v>0</v>
      </c>
      <c r="P45" s="141">
        <v>10025776.799999999</v>
      </c>
      <c r="Q45" s="142">
        <v>0</v>
      </c>
      <c r="R45" s="36">
        <v>639943.19999999995</v>
      </c>
      <c r="S45" s="166">
        <v>88881000</v>
      </c>
    </row>
    <row r="46" spans="1:19" s="15" customFormat="1" ht="14.25" x14ac:dyDescent="0.3">
      <c r="A46" s="137" t="s">
        <v>113</v>
      </c>
      <c r="B46" s="138">
        <v>2003</v>
      </c>
      <c r="C46" s="138">
        <v>2003</v>
      </c>
      <c r="D46" s="138" t="s">
        <v>114</v>
      </c>
      <c r="E46" s="138" t="s">
        <v>61</v>
      </c>
      <c r="F46" s="138" t="s">
        <v>116</v>
      </c>
      <c r="G46" s="47">
        <v>0</v>
      </c>
      <c r="H46" s="139">
        <v>0</v>
      </c>
      <c r="I46" s="140">
        <v>0.94</v>
      </c>
      <c r="J46" s="139">
        <v>0</v>
      </c>
      <c r="K46" s="34">
        <v>0.06</v>
      </c>
      <c r="L46" s="30">
        <v>0.12</v>
      </c>
      <c r="M46" s="55">
        <f t="shared" ref="M46:M52" si="5">88881000*L46</f>
        <v>10665720</v>
      </c>
      <c r="N46" s="22">
        <v>0</v>
      </c>
      <c r="O46" s="22">
        <v>0</v>
      </c>
      <c r="P46" s="141">
        <v>10025776.799999999</v>
      </c>
      <c r="Q46" s="142">
        <v>0</v>
      </c>
      <c r="R46" s="36">
        <v>639943.19999999995</v>
      </c>
      <c r="S46" s="167"/>
    </row>
    <row r="47" spans="1:19" s="15" customFormat="1" ht="14.25" x14ac:dyDescent="0.3">
      <c r="A47" s="137" t="s">
        <v>113</v>
      </c>
      <c r="B47" s="138">
        <v>2003</v>
      </c>
      <c r="C47" s="138">
        <v>2003</v>
      </c>
      <c r="D47" s="138" t="s">
        <v>114</v>
      </c>
      <c r="E47" s="138" t="s">
        <v>61</v>
      </c>
      <c r="F47" s="138" t="s">
        <v>117</v>
      </c>
      <c r="G47" s="47">
        <v>0</v>
      </c>
      <c r="H47" s="139">
        <v>0</v>
      </c>
      <c r="I47" s="140">
        <v>0.94</v>
      </c>
      <c r="J47" s="139">
        <v>0</v>
      </c>
      <c r="K47" s="34">
        <v>0.06</v>
      </c>
      <c r="L47" s="30">
        <v>0.17</v>
      </c>
      <c r="M47" s="55">
        <f t="shared" si="5"/>
        <v>15109770.000000002</v>
      </c>
      <c r="N47" s="22">
        <v>0</v>
      </c>
      <c r="O47" s="22">
        <v>0</v>
      </c>
      <c r="P47" s="141">
        <v>14203183.799999999</v>
      </c>
      <c r="Q47" s="142">
        <v>0</v>
      </c>
      <c r="R47" s="36">
        <v>906586.20000000007</v>
      </c>
      <c r="S47" s="167"/>
    </row>
    <row r="48" spans="1:19" s="15" customFormat="1" ht="14.25" x14ac:dyDescent="0.3">
      <c r="A48" s="137" t="s">
        <v>113</v>
      </c>
      <c r="B48" s="138">
        <v>2003</v>
      </c>
      <c r="C48" s="138">
        <v>2003</v>
      </c>
      <c r="D48" s="138" t="s">
        <v>114</v>
      </c>
      <c r="E48" s="138" t="s">
        <v>61</v>
      </c>
      <c r="F48" s="138" t="s">
        <v>118</v>
      </c>
      <c r="G48" s="47">
        <v>0</v>
      </c>
      <c r="H48" s="139">
        <v>0</v>
      </c>
      <c r="I48" s="140">
        <v>0.94</v>
      </c>
      <c r="J48" s="139">
        <v>0</v>
      </c>
      <c r="K48" s="34">
        <v>0.06</v>
      </c>
      <c r="L48" s="30">
        <v>0.17</v>
      </c>
      <c r="M48" s="55">
        <f t="shared" si="5"/>
        <v>15109770.000000002</v>
      </c>
      <c r="N48" s="22">
        <v>0</v>
      </c>
      <c r="O48" s="22">
        <v>0</v>
      </c>
      <c r="P48" s="141">
        <v>14203183.799999999</v>
      </c>
      <c r="Q48" s="142">
        <v>0</v>
      </c>
      <c r="R48" s="36">
        <v>906586.20000000007</v>
      </c>
      <c r="S48" s="167"/>
    </row>
    <row r="49" spans="1:19" s="15" customFormat="1" ht="14.25" x14ac:dyDescent="0.3">
      <c r="A49" s="137" t="s">
        <v>113</v>
      </c>
      <c r="B49" s="138">
        <v>2003</v>
      </c>
      <c r="C49" s="138">
        <v>2003</v>
      </c>
      <c r="D49" s="138" t="s">
        <v>114</v>
      </c>
      <c r="E49" s="138" t="s">
        <v>61</v>
      </c>
      <c r="F49" s="138" t="s">
        <v>119</v>
      </c>
      <c r="G49" s="47">
        <v>0</v>
      </c>
      <c r="H49" s="139">
        <v>0</v>
      </c>
      <c r="I49" s="140">
        <v>0.94</v>
      </c>
      <c r="J49" s="139">
        <v>0</v>
      </c>
      <c r="K49" s="34">
        <v>0.06</v>
      </c>
      <c r="L49" s="30">
        <v>0.09</v>
      </c>
      <c r="M49" s="55">
        <f t="shared" si="5"/>
        <v>7999290</v>
      </c>
      <c r="N49" s="22">
        <v>0</v>
      </c>
      <c r="O49" s="22">
        <v>0</v>
      </c>
      <c r="P49" s="141">
        <v>7519332.5999999996</v>
      </c>
      <c r="Q49" s="142">
        <v>0</v>
      </c>
      <c r="R49" s="36">
        <v>479957.39999999997</v>
      </c>
      <c r="S49" s="167"/>
    </row>
    <row r="50" spans="1:19" s="15" customFormat="1" ht="14.25" x14ac:dyDescent="0.3">
      <c r="A50" s="137" t="s">
        <v>113</v>
      </c>
      <c r="B50" s="138">
        <v>2003</v>
      </c>
      <c r="C50" s="138">
        <v>2003</v>
      </c>
      <c r="D50" s="138" t="s">
        <v>114</v>
      </c>
      <c r="E50" s="138" t="s">
        <v>61</v>
      </c>
      <c r="F50" s="138" t="s">
        <v>120</v>
      </c>
      <c r="G50" s="47">
        <v>0</v>
      </c>
      <c r="H50" s="139">
        <v>0</v>
      </c>
      <c r="I50" s="140">
        <v>0.94</v>
      </c>
      <c r="J50" s="139">
        <v>0</v>
      </c>
      <c r="K50" s="34">
        <v>0.06</v>
      </c>
      <c r="L50" s="30">
        <v>0.13</v>
      </c>
      <c r="M50" s="55">
        <f t="shared" si="5"/>
        <v>11554530</v>
      </c>
      <c r="N50" s="22">
        <v>0</v>
      </c>
      <c r="O50" s="22">
        <v>0</v>
      </c>
      <c r="P50" s="141">
        <v>10861258.200000001</v>
      </c>
      <c r="Q50" s="142">
        <v>0</v>
      </c>
      <c r="R50" s="36">
        <v>693271.79999999993</v>
      </c>
      <c r="S50" s="167"/>
    </row>
    <row r="51" spans="1:19" s="15" customFormat="1" ht="14.25" x14ac:dyDescent="0.3">
      <c r="A51" s="137" t="s">
        <v>113</v>
      </c>
      <c r="B51" s="138">
        <v>2003</v>
      </c>
      <c r="C51" s="138">
        <v>2003</v>
      </c>
      <c r="D51" s="138" t="s">
        <v>114</v>
      </c>
      <c r="E51" s="138" t="s">
        <v>61</v>
      </c>
      <c r="F51" s="138" t="s">
        <v>121</v>
      </c>
      <c r="G51" s="47">
        <v>0</v>
      </c>
      <c r="H51" s="139">
        <v>0</v>
      </c>
      <c r="I51" s="140">
        <v>0.94</v>
      </c>
      <c r="J51" s="139">
        <v>0</v>
      </c>
      <c r="K51" s="34">
        <v>0.06</v>
      </c>
      <c r="L51" s="30">
        <v>0.1</v>
      </c>
      <c r="M51" s="55">
        <f t="shared" si="5"/>
        <v>8888100</v>
      </c>
      <c r="N51" s="22">
        <v>0</v>
      </c>
      <c r="O51" s="22">
        <v>0</v>
      </c>
      <c r="P51" s="141">
        <v>8354814</v>
      </c>
      <c r="Q51" s="142">
        <v>0</v>
      </c>
      <c r="R51" s="36">
        <v>533286</v>
      </c>
      <c r="S51" s="167"/>
    </row>
    <row r="52" spans="1:19" s="15" customFormat="1" ht="14.25" x14ac:dyDescent="0.3">
      <c r="A52" s="50" t="s">
        <v>113</v>
      </c>
      <c r="B52" s="37">
        <v>2003</v>
      </c>
      <c r="C52" s="37">
        <v>2003</v>
      </c>
      <c r="D52" s="37" t="s">
        <v>114</v>
      </c>
      <c r="E52" s="37" t="s">
        <v>61</v>
      </c>
      <c r="F52" s="37" t="s">
        <v>122</v>
      </c>
      <c r="G52" s="48">
        <v>0</v>
      </c>
      <c r="H52" s="139">
        <v>0</v>
      </c>
      <c r="I52" s="49">
        <v>0.94</v>
      </c>
      <c r="J52" s="39">
        <v>0</v>
      </c>
      <c r="K52" s="40">
        <v>0.06</v>
      </c>
      <c r="L52" s="26">
        <v>0.1</v>
      </c>
      <c r="M52" s="56">
        <f t="shared" si="5"/>
        <v>8888100</v>
      </c>
      <c r="N52" s="23">
        <v>0</v>
      </c>
      <c r="O52" s="23">
        <v>0</v>
      </c>
      <c r="P52" s="42">
        <v>8354814</v>
      </c>
      <c r="Q52" s="43">
        <v>0</v>
      </c>
      <c r="R52" s="44">
        <v>533286</v>
      </c>
      <c r="S52" s="168"/>
    </row>
    <row r="53" spans="1:19" s="15" customFormat="1" ht="14.25" x14ac:dyDescent="0.3">
      <c r="A53" s="137" t="s">
        <v>123</v>
      </c>
      <c r="B53" s="138">
        <v>2004</v>
      </c>
      <c r="C53" s="138">
        <v>2004</v>
      </c>
      <c r="D53" s="138" t="s">
        <v>85</v>
      </c>
      <c r="E53" s="138" t="s">
        <v>61</v>
      </c>
      <c r="F53" s="159" t="s">
        <v>86</v>
      </c>
      <c r="G53" s="51">
        <v>0</v>
      </c>
      <c r="H53" s="52">
        <v>0</v>
      </c>
      <c r="I53" s="139">
        <v>0.32</v>
      </c>
      <c r="J53" s="139">
        <v>0</v>
      </c>
      <c r="K53" s="34">
        <v>0.68</v>
      </c>
      <c r="L53" s="30">
        <v>0.33680065613224391</v>
      </c>
      <c r="M53" s="35">
        <f>1120539000*L53</f>
        <v>377398270.42176849</v>
      </c>
      <c r="N53" s="22">
        <v>0</v>
      </c>
      <c r="O53" s="22">
        <v>0</v>
      </c>
      <c r="P53" s="141">
        <v>120767446.53496592</v>
      </c>
      <c r="Q53" s="142">
        <v>0</v>
      </c>
      <c r="R53" s="36">
        <v>256630823.88680255</v>
      </c>
      <c r="S53" s="166">
        <v>1120539000</v>
      </c>
    </row>
    <row r="54" spans="1:19" s="15" customFormat="1" ht="14.25" x14ac:dyDescent="0.3">
      <c r="A54" s="137" t="s">
        <v>123</v>
      </c>
      <c r="B54" s="138">
        <v>2004</v>
      </c>
      <c r="C54" s="138">
        <v>2004</v>
      </c>
      <c r="D54" s="138" t="s">
        <v>85</v>
      </c>
      <c r="E54" s="138" t="s">
        <v>61</v>
      </c>
      <c r="F54" s="33" t="s">
        <v>87</v>
      </c>
      <c r="G54" s="47">
        <v>0</v>
      </c>
      <c r="H54" s="139">
        <v>0</v>
      </c>
      <c r="I54" s="139">
        <v>0.32</v>
      </c>
      <c r="J54" s="139">
        <v>0</v>
      </c>
      <c r="K54" s="34">
        <v>0.68</v>
      </c>
      <c r="L54" s="30">
        <v>3.3501768053880755E-2</v>
      </c>
      <c r="M54" s="35">
        <f t="shared" ref="M54:M59" si="6">1120539000*L54</f>
        <v>37540037.673327491</v>
      </c>
      <c r="N54" s="22">
        <v>0</v>
      </c>
      <c r="O54" s="22">
        <v>0</v>
      </c>
      <c r="P54" s="141">
        <v>12012812.055464797</v>
      </c>
      <c r="Q54" s="142">
        <v>0</v>
      </c>
      <c r="R54" s="36">
        <v>25527225.61786269</v>
      </c>
      <c r="S54" s="167"/>
    </row>
    <row r="55" spans="1:19" s="15" customFormat="1" ht="14.25" x14ac:dyDescent="0.3">
      <c r="A55" s="137" t="s">
        <v>123</v>
      </c>
      <c r="B55" s="138">
        <v>2004</v>
      </c>
      <c r="C55" s="138">
        <v>2004</v>
      </c>
      <c r="D55" s="138" t="s">
        <v>85</v>
      </c>
      <c r="E55" s="138" t="s">
        <v>61</v>
      </c>
      <c r="F55" s="33" t="s">
        <v>88</v>
      </c>
      <c r="G55" s="47">
        <v>0</v>
      </c>
      <c r="H55" s="139">
        <v>0</v>
      </c>
      <c r="I55" s="139">
        <v>0.32</v>
      </c>
      <c r="J55" s="139">
        <v>0</v>
      </c>
      <c r="K55" s="34">
        <v>0.68</v>
      </c>
      <c r="L55" s="30">
        <v>0.27916594654054344</v>
      </c>
      <c r="M55" s="35">
        <f t="shared" si="6"/>
        <v>312816330.57059401</v>
      </c>
      <c r="N55" s="22">
        <v>0</v>
      </c>
      <c r="O55" s="22">
        <v>0</v>
      </c>
      <c r="P55" s="141">
        <v>100101225.78259008</v>
      </c>
      <c r="Q55" s="142">
        <v>0</v>
      </c>
      <c r="R55" s="36">
        <v>212715104.78800395</v>
      </c>
      <c r="S55" s="167"/>
    </row>
    <row r="56" spans="1:19" s="15" customFormat="1" ht="14.25" x14ac:dyDescent="0.3">
      <c r="A56" s="137" t="s">
        <v>123</v>
      </c>
      <c r="B56" s="138">
        <v>2004</v>
      </c>
      <c r="C56" s="138">
        <v>2004</v>
      </c>
      <c r="D56" s="138" t="s">
        <v>85</v>
      </c>
      <c r="E56" s="138" t="s">
        <v>61</v>
      </c>
      <c r="F56" s="33" t="s">
        <v>89</v>
      </c>
      <c r="G56" s="47">
        <v>0</v>
      </c>
      <c r="H56" s="139">
        <v>0</v>
      </c>
      <c r="I56" s="139">
        <v>0.32</v>
      </c>
      <c r="J56" s="139">
        <v>0</v>
      </c>
      <c r="K56" s="34">
        <v>0.68</v>
      </c>
      <c r="L56" s="30">
        <v>0.18649430867645683</v>
      </c>
      <c r="M56" s="35">
        <f t="shared" si="6"/>
        <v>208974146.15000826</v>
      </c>
      <c r="N56" s="22">
        <v>0</v>
      </c>
      <c r="O56" s="22">
        <v>0</v>
      </c>
      <c r="P56" s="141">
        <v>66871726.768002644</v>
      </c>
      <c r="Q56" s="142">
        <v>0</v>
      </c>
      <c r="R56" s="36">
        <v>142102419.38200563</v>
      </c>
      <c r="S56" s="167"/>
    </row>
    <row r="57" spans="1:19" s="15" customFormat="1" ht="14.25" x14ac:dyDescent="0.3">
      <c r="A57" s="137" t="s">
        <v>123</v>
      </c>
      <c r="B57" s="138">
        <v>2004</v>
      </c>
      <c r="C57" s="138">
        <v>2004</v>
      </c>
      <c r="D57" s="138" t="s">
        <v>85</v>
      </c>
      <c r="E57" s="138" t="s">
        <v>61</v>
      </c>
      <c r="F57" s="33" t="s">
        <v>90</v>
      </c>
      <c r="G57" s="47">
        <v>0</v>
      </c>
      <c r="H57" s="139">
        <v>0</v>
      </c>
      <c r="I57" s="139">
        <v>0.32</v>
      </c>
      <c r="J57" s="139">
        <v>0</v>
      </c>
      <c r="K57" s="34">
        <v>0.68</v>
      </c>
      <c r="L57" s="30">
        <v>0.11716239704324809</v>
      </c>
      <c r="M57" s="35">
        <f t="shared" si="6"/>
        <v>131285035.22044417</v>
      </c>
      <c r="N57" s="22">
        <v>0</v>
      </c>
      <c r="O57" s="22">
        <v>0</v>
      </c>
      <c r="P57" s="141">
        <v>42011211.27054213</v>
      </c>
      <c r="Q57" s="142">
        <v>0</v>
      </c>
      <c r="R57" s="36">
        <v>89273823.949902043</v>
      </c>
      <c r="S57" s="167"/>
    </row>
    <row r="58" spans="1:19" s="15" customFormat="1" ht="14.25" x14ac:dyDescent="0.3">
      <c r="A58" s="137" t="s">
        <v>123</v>
      </c>
      <c r="B58" s="138">
        <v>2004</v>
      </c>
      <c r="C58" s="138">
        <v>2004</v>
      </c>
      <c r="D58" s="138" t="s">
        <v>85</v>
      </c>
      <c r="E58" s="138" t="s">
        <v>61</v>
      </c>
      <c r="F58" s="33" t="s">
        <v>91</v>
      </c>
      <c r="G58" s="47">
        <v>0</v>
      </c>
      <c r="H58" s="139">
        <v>0</v>
      </c>
      <c r="I58" s="139">
        <v>0.32</v>
      </c>
      <c r="J58" s="139">
        <v>0</v>
      </c>
      <c r="K58" s="34">
        <v>0.68</v>
      </c>
      <c r="L58" s="30">
        <v>2.1665428813966169E-2</v>
      </c>
      <c r="M58" s="35">
        <f t="shared" si="6"/>
        <v>24276957.937772837</v>
      </c>
      <c r="N58" s="22">
        <v>0</v>
      </c>
      <c r="O58" s="22">
        <v>0</v>
      </c>
      <c r="P58" s="141">
        <v>7768626.5400873078</v>
      </c>
      <c r="Q58" s="142">
        <v>0</v>
      </c>
      <c r="R58" s="36">
        <v>16508331.397685532</v>
      </c>
      <c r="S58" s="167"/>
    </row>
    <row r="59" spans="1:19" s="15" customFormat="1" ht="14.25" x14ac:dyDescent="0.3">
      <c r="A59" s="50" t="s">
        <v>123</v>
      </c>
      <c r="B59" s="37">
        <v>2004</v>
      </c>
      <c r="C59" s="37">
        <v>2004</v>
      </c>
      <c r="D59" s="37" t="s">
        <v>85</v>
      </c>
      <c r="E59" s="37" t="s">
        <v>61</v>
      </c>
      <c r="F59" s="38" t="s">
        <v>92</v>
      </c>
      <c r="G59" s="48">
        <v>0</v>
      </c>
      <c r="H59" s="39">
        <v>0</v>
      </c>
      <c r="I59" s="139">
        <v>0.32</v>
      </c>
      <c r="J59" s="39">
        <v>0</v>
      </c>
      <c r="K59" s="40">
        <v>0.68</v>
      </c>
      <c r="L59" s="31">
        <v>2.5209494739660904E-2</v>
      </c>
      <c r="M59" s="35">
        <f t="shared" si="6"/>
        <v>28248222.026084889</v>
      </c>
      <c r="N59" s="23">
        <v>0</v>
      </c>
      <c r="O59" s="23">
        <v>0</v>
      </c>
      <c r="P59" s="42">
        <v>9039431.0483471639</v>
      </c>
      <c r="Q59" s="43">
        <v>0</v>
      </c>
      <c r="R59" s="44">
        <v>19208790.977737729</v>
      </c>
      <c r="S59" s="168"/>
    </row>
    <row r="60" spans="1:19" s="15" customFormat="1" ht="14.25" x14ac:dyDescent="0.3">
      <c r="A60" s="160" t="s">
        <v>124</v>
      </c>
      <c r="B60" s="57">
        <v>2006</v>
      </c>
      <c r="C60" s="57">
        <v>2006</v>
      </c>
      <c r="D60" s="57" t="s">
        <v>125</v>
      </c>
      <c r="E60" s="57" t="s">
        <v>61</v>
      </c>
      <c r="F60" s="58" t="s">
        <v>126</v>
      </c>
      <c r="G60" s="59">
        <v>0</v>
      </c>
      <c r="H60" s="60">
        <v>0</v>
      </c>
      <c r="I60" s="61">
        <v>0</v>
      </c>
      <c r="J60" s="60">
        <v>0</v>
      </c>
      <c r="K60" s="62">
        <v>1</v>
      </c>
      <c r="L60" s="63">
        <v>1</v>
      </c>
      <c r="M60" s="64">
        <f t="shared" ref="M54:M60" si="7">S60*L60</f>
        <v>182988000</v>
      </c>
      <c r="N60" s="32">
        <v>0</v>
      </c>
      <c r="O60" s="32">
        <v>0</v>
      </c>
      <c r="P60" s="65">
        <v>0</v>
      </c>
      <c r="Q60" s="66">
        <v>0</v>
      </c>
      <c r="R60" s="67">
        <v>182988000</v>
      </c>
      <c r="S60" s="169">
        <v>182988000</v>
      </c>
    </row>
    <row r="61" spans="1:19" s="15" customFormat="1" ht="14.25" x14ac:dyDescent="0.3">
      <c r="A61" s="137" t="s">
        <v>127</v>
      </c>
      <c r="B61" s="138">
        <v>2012</v>
      </c>
      <c r="C61" s="138">
        <v>2012</v>
      </c>
      <c r="D61" s="138" t="s">
        <v>60</v>
      </c>
      <c r="E61" s="138" t="s">
        <v>61</v>
      </c>
      <c r="F61" s="138" t="s">
        <v>62</v>
      </c>
      <c r="G61" s="47">
        <v>0</v>
      </c>
      <c r="H61" s="139">
        <v>0</v>
      </c>
      <c r="I61" s="140">
        <v>0.15</v>
      </c>
      <c r="J61" s="139">
        <v>0</v>
      </c>
      <c r="K61" s="34">
        <v>0.85</v>
      </c>
      <c r="L61" s="19">
        <v>0.11011195982706028</v>
      </c>
      <c r="M61" s="35">
        <f>847647000*L61</f>
        <v>93336072.411528155</v>
      </c>
      <c r="N61" s="22">
        <v>0</v>
      </c>
      <c r="O61" s="22">
        <v>0</v>
      </c>
      <c r="P61" s="141">
        <v>14000410.861729223</v>
      </c>
      <c r="Q61" s="142">
        <v>0</v>
      </c>
      <c r="R61" s="36">
        <v>79335661.549798936</v>
      </c>
      <c r="S61" s="166">
        <v>847647000</v>
      </c>
    </row>
    <row r="62" spans="1:19" s="15" customFormat="1" ht="14.25" x14ac:dyDescent="0.3">
      <c r="A62" s="137" t="s">
        <v>127</v>
      </c>
      <c r="B62" s="138">
        <v>2012</v>
      </c>
      <c r="C62" s="138">
        <v>2012</v>
      </c>
      <c r="D62" s="138" t="s">
        <v>60</v>
      </c>
      <c r="E62" s="138" t="s">
        <v>61</v>
      </c>
      <c r="F62" s="33" t="s">
        <v>63</v>
      </c>
      <c r="G62" s="47">
        <v>0</v>
      </c>
      <c r="H62" s="139">
        <v>0</v>
      </c>
      <c r="I62" s="140">
        <v>0.15</v>
      </c>
      <c r="J62" s="139">
        <v>0</v>
      </c>
      <c r="K62" s="34">
        <v>0.85</v>
      </c>
      <c r="L62" s="19">
        <v>3.1559113885545722E-3</v>
      </c>
      <c r="M62" s="35">
        <f t="shared" ref="M62:M81" si="8">847647000*L62</f>
        <v>2675098.8207741175</v>
      </c>
      <c r="N62" s="22">
        <v>0</v>
      </c>
      <c r="O62" s="22">
        <v>0</v>
      </c>
      <c r="P62" s="141">
        <v>401264.82311611762</v>
      </c>
      <c r="Q62" s="142">
        <v>0</v>
      </c>
      <c r="R62" s="36">
        <v>2273833.9976579999</v>
      </c>
      <c r="S62" s="167"/>
    </row>
    <row r="63" spans="1:19" s="15" customFormat="1" ht="14.25" x14ac:dyDescent="0.3">
      <c r="A63" s="137" t="s">
        <v>127</v>
      </c>
      <c r="B63" s="138">
        <v>2012</v>
      </c>
      <c r="C63" s="138">
        <v>2012</v>
      </c>
      <c r="D63" s="138" t="s">
        <v>60</v>
      </c>
      <c r="E63" s="138" t="s">
        <v>61</v>
      </c>
      <c r="F63" s="33" t="s">
        <v>128</v>
      </c>
      <c r="G63" s="47">
        <v>0</v>
      </c>
      <c r="H63" s="139">
        <v>0</v>
      </c>
      <c r="I63" s="140">
        <v>0.15</v>
      </c>
      <c r="J63" s="139">
        <v>0</v>
      </c>
      <c r="K63" s="34">
        <v>0.85</v>
      </c>
      <c r="L63" s="19">
        <v>2.2627317620456312E-2</v>
      </c>
      <c r="M63" s="35">
        <f t="shared" si="8"/>
        <v>19179977.89902693</v>
      </c>
      <c r="N63" s="22">
        <v>0</v>
      </c>
      <c r="O63" s="22">
        <v>0</v>
      </c>
      <c r="P63" s="141">
        <v>2876996.6848540395</v>
      </c>
      <c r="Q63" s="142">
        <v>0</v>
      </c>
      <c r="R63" s="36">
        <v>16302981.21417289</v>
      </c>
      <c r="S63" s="167"/>
    </row>
    <row r="64" spans="1:19" s="15" customFormat="1" ht="14.25" x14ac:dyDescent="0.3">
      <c r="A64" s="137" t="s">
        <v>127</v>
      </c>
      <c r="B64" s="138">
        <v>2012</v>
      </c>
      <c r="C64" s="138">
        <v>2012</v>
      </c>
      <c r="D64" s="138" t="s">
        <v>60</v>
      </c>
      <c r="E64" s="138" t="s">
        <v>61</v>
      </c>
      <c r="F64" s="33" t="s">
        <v>64</v>
      </c>
      <c r="G64" s="47">
        <v>0</v>
      </c>
      <c r="H64" s="139">
        <v>0</v>
      </c>
      <c r="I64" s="140">
        <v>0.15</v>
      </c>
      <c r="J64" s="139">
        <v>0</v>
      </c>
      <c r="K64" s="34">
        <v>0.85</v>
      </c>
      <c r="L64" s="19">
        <v>0.2019734530023525</v>
      </c>
      <c r="M64" s="35">
        <f t="shared" si="8"/>
        <v>171202191.51708511</v>
      </c>
      <c r="N64" s="22">
        <v>0</v>
      </c>
      <c r="O64" s="22">
        <v>0</v>
      </c>
      <c r="P64" s="141">
        <v>25680328.727562763</v>
      </c>
      <c r="Q64" s="142">
        <v>0</v>
      </c>
      <c r="R64" s="36">
        <v>145521862.78952232</v>
      </c>
      <c r="S64" s="167"/>
    </row>
    <row r="65" spans="1:19" s="15" customFormat="1" ht="14.25" x14ac:dyDescent="0.3">
      <c r="A65" s="137" t="s">
        <v>127</v>
      </c>
      <c r="B65" s="138">
        <v>2012</v>
      </c>
      <c r="C65" s="138">
        <v>2012</v>
      </c>
      <c r="D65" s="138" t="s">
        <v>60</v>
      </c>
      <c r="E65" s="138" t="s">
        <v>61</v>
      </c>
      <c r="F65" s="33" t="s">
        <v>129</v>
      </c>
      <c r="G65" s="47">
        <v>0</v>
      </c>
      <c r="H65" s="139">
        <v>0</v>
      </c>
      <c r="I65" s="140">
        <v>0.15</v>
      </c>
      <c r="J65" s="139">
        <v>0</v>
      </c>
      <c r="K65" s="34">
        <v>0.85</v>
      </c>
      <c r="L65" s="19">
        <v>1.9316936497035444E-2</v>
      </c>
      <c r="M65" s="35">
        <f t="shared" si="8"/>
        <v>16373943.270902602</v>
      </c>
      <c r="N65" s="22">
        <v>0</v>
      </c>
      <c r="O65" s="22">
        <v>0</v>
      </c>
      <c r="P65" s="141">
        <v>2456091.4906353904</v>
      </c>
      <c r="Q65" s="142">
        <v>0</v>
      </c>
      <c r="R65" s="36">
        <v>13917851.780267213</v>
      </c>
      <c r="S65" s="167"/>
    </row>
    <row r="66" spans="1:19" s="15" customFormat="1" ht="14.25" x14ac:dyDescent="0.3">
      <c r="A66" s="137" t="s">
        <v>127</v>
      </c>
      <c r="B66" s="138">
        <v>2012</v>
      </c>
      <c r="C66" s="138">
        <v>2012</v>
      </c>
      <c r="D66" s="138" t="s">
        <v>60</v>
      </c>
      <c r="E66" s="138" t="s">
        <v>61</v>
      </c>
      <c r="F66" s="33" t="s">
        <v>130</v>
      </c>
      <c r="G66" s="47">
        <v>0</v>
      </c>
      <c r="H66" s="139">
        <v>0</v>
      </c>
      <c r="I66" s="140">
        <v>0.15</v>
      </c>
      <c r="J66" s="139">
        <v>0</v>
      </c>
      <c r="K66" s="34">
        <v>0.85</v>
      </c>
      <c r="L66" s="19">
        <v>4.2927871426374385E-3</v>
      </c>
      <c r="M66" s="35">
        <f t="shared" si="8"/>
        <v>3638768.1430951967</v>
      </c>
      <c r="N66" s="22">
        <v>0</v>
      </c>
      <c r="O66" s="22">
        <v>0</v>
      </c>
      <c r="P66" s="141">
        <v>545815.22146427946</v>
      </c>
      <c r="Q66" s="142">
        <v>0</v>
      </c>
      <c r="R66" s="36">
        <v>3092952.9216309171</v>
      </c>
      <c r="S66" s="167"/>
    </row>
    <row r="67" spans="1:19" s="15" customFormat="1" ht="14.25" x14ac:dyDescent="0.3">
      <c r="A67" s="137" t="s">
        <v>127</v>
      </c>
      <c r="B67" s="138">
        <v>2012</v>
      </c>
      <c r="C67" s="138">
        <v>2012</v>
      </c>
      <c r="D67" s="138" t="s">
        <v>60</v>
      </c>
      <c r="E67" s="138" t="s">
        <v>61</v>
      </c>
      <c r="F67" s="33" t="s">
        <v>131</v>
      </c>
      <c r="G67" s="47">
        <v>0</v>
      </c>
      <c r="H67" s="139">
        <v>0</v>
      </c>
      <c r="I67" s="140">
        <v>0.15</v>
      </c>
      <c r="J67" s="139">
        <v>0</v>
      </c>
      <c r="K67" s="34">
        <v>0.85</v>
      </c>
      <c r="L67" s="19">
        <v>6.0615738875872273E-2</v>
      </c>
      <c r="M67" s="35">
        <f t="shared" si="8"/>
        <v>51380749.210916504</v>
      </c>
      <c r="N67" s="22">
        <v>0</v>
      </c>
      <c r="O67" s="22">
        <v>0</v>
      </c>
      <c r="P67" s="141">
        <v>7707112.3816374745</v>
      </c>
      <c r="Q67" s="142">
        <v>0</v>
      </c>
      <c r="R67" s="36">
        <v>43673636.829279028</v>
      </c>
      <c r="S67" s="167"/>
    </row>
    <row r="68" spans="1:19" s="15" customFormat="1" ht="14.25" x14ac:dyDescent="0.3">
      <c r="A68" s="137" t="s">
        <v>127</v>
      </c>
      <c r="B68" s="138">
        <v>2012</v>
      </c>
      <c r="C68" s="138">
        <v>2012</v>
      </c>
      <c r="D68" s="138" t="s">
        <v>60</v>
      </c>
      <c r="E68" s="138" t="s">
        <v>61</v>
      </c>
      <c r="F68" s="33" t="s">
        <v>132</v>
      </c>
      <c r="G68" s="47">
        <v>0</v>
      </c>
      <c r="H68" s="139">
        <v>0</v>
      </c>
      <c r="I68" s="140">
        <v>0.15</v>
      </c>
      <c r="J68" s="139">
        <v>0</v>
      </c>
      <c r="K68" s="34">
        <v>0.85</v>
      </c>
      <c r="L68" s="19">
        <v>4.3094858090478395E-2</v>
      </c>
      <c r="M68" s="35">
        <f t="shared" si="8"/>
        <v>36529227.17581974</v>
      </c>
      <c r="N68" s="22">
        <v>0</v>
      </c>
      <c r="O68" s="22">
        <v>0</v>
      </c>
      <c r="P68" s="141">
        <v>5479384.0763729606</v>
      </c>
      <c r="Q68" s="142">
        <v>0</v>
      </c>
      <c r="R68" s="36">
        <v>31049843.099446777</v>
      </c>
      <c r="S68" s="167"/>
    </row>
    <row r="69" spans="1:19" s="15" customFormat="1" ht="14.25" x14ac:dyDescent="0.3">
      <c r="A69" s="137" t="s">
        <v>127</v>
      </c>
      <c r="B69" s="138">
        <v>2012</v>
      </c>
      <c r="C69" s="138">
        <v>2012</v>
      </c>
      <c r="D69" s="138" t="s">
        <v>60</v>
      </c>
      <c r="E69" s="138" t="s">
        <v>61</v>
      </c>
      <c r="F69" s="33" t="s">
        <v>133</v>
      </c>
      <c r="G69" s="47">
        <v>0</v>
      </c>
      <c r="H69" s="139">
        <v>0</v>
      </c>
      <c r="I69" s="140">
        <v>0.15</v>
      </c>
      <c r="J69" s="139">
        <v>0</v>
      </c>
      <c r="K69" s="34">
        <v>0.85</v>
      </c>
      <c r="L69" s="19">
        <v>1.1007600092770084E-2</v>
      </c>
      <c r="M69" s="35">
        <f t="shared" si="8"/>
        <v>9330559.1958362833</v>
      </c>
      <c r="N69" s="22">
        <v>0</v>
      </c>
      <c r="O69" s="22">
        <v>0</v>
      </c>
      <c r="P69" s="141">
        <v>1399583.8793754424</v>
      </c>
      <c r="Q69" s="142">
        <v>0</v>
      </c>
      <c r="R69" s="36">
        <v>7930975.3164608404</v>
      </c>
      <c r="S69" s="167"/>
    </row>
    <row r="70" spans="1:19" s="15" customFormat="1" ht="14.25" x14ac:dyDescent="0.3">
      <c r="A70" s="137" t="s">
        <v>127</v>
      </c>
      <c r="B70" s="138">
        <v>2012</v>
      </c>
      <c r="C70" s="138">
        <v>2012</v>
      </c>
      <c r="D70" s="138" t="s">
        <v>60</v>
      </c>
      <c r="E70" s="138" t="s">
        <v>61</v>
      </c>
      <c r="F70" s="33" t="s">
        <v>134</v>
      </c>
      <c r="G70" s="47">
        <v>0</v>
      </c>
      <c r="H70" s="139">
        <v>0</v>
      </c>
      <c r="I70" s="140">
        <v>0.15</v>
      </c>
      <c r="J70" s="139">
        <v>0</v>
      </c>
      <c r="K70" s="34">
        <v>0.85</v>
      </c>
      <c r="L70" s="19">
        <v>1.6965150944999109E-2</v>
      </c>
      <c r="M70" s="35">
        <f t="shared" si="8"/>
        <v>14380459.30307566</v>
      </c>
      <c r="N70" s="22">
        <v>0</v>
      </c>
      <c r="O70" s="22">
        <v>0</v>
      </c>
      <c r="P70" s="141">
        <v>2157068.8954613488</v>
      </c>
      <c r="Q70" s="142">
        <v>0</v>
      </c>
      <c r="R70" s="36">
        <v>12223390.407614309</v>
      </c>
      <c r="S70" s="167"/>
    </row>
    <row r="71" spans="1:19" s="15" customFormat="1" ht="14.25" x14ac:dyDescent="0.3">
      <c r="A71" s="137" t="s">
        <v>127</v>
      </c>
      <c r="B71" s="138">
        <v>2012</v>
      </c>
      <c r="C71" s="138">
        <v>2012</v>
      </c>
      <c r="D71" s="138" t="s">
        <v>60</v>
      </c>
      <c r="E71" s="138" t="s">
        <v>61</v>
      </c>
      <c r="F71" s="33" t="s">
        <v>135</v>
      </c>
      <c r="G71" s="47">
        <v>0</v>
      </c>
      <c r="H71" s="139">
        <v>0</v>
      </c>
      <c r="I71" s="140">
        <v>0.15</v>
      </c>
      <c r="J71" s="139">
        <v>0</v>
      </c>
      <c r="K71" s="34">
        <v>0.85</v>
      </c>
      <c r="L71" s="19">
        <v>4.4205630915886918E-2</v>
      </c>
      <c r="M71" s="35">
        <f t="shared" si="8"/>
        <v>37470770.428958796</v>
      </c>
      <c r="N71" s="22">
        <v>0</v>
      </c>
      <c r="O71" s="22">
        <v>0</v>
      </c>
      <c r="P71" s="141">
        <v>5620615.5643438194</v>
      </c>
      <c r="Q71" s="142">
        <v>0</v>
      </c>
      <c r="R71" s="36">
        <v>31850154.864614978</v>
      </c>
      <c r="S71" s="167"/>
    </row>
    <row r="72" spans="1:19" s="15" customFormat="1" ht="14.25" x14ac:dyDescent="0.3">
      <c r="A72" s="137" t="s">
        <v>127</v>
      </c>
      <c r="B72" s="138">
        <v>2012</v>
      </c>
      <c r="C72" s="138">
        <v>2012</v>
      </c>
      <c r="D72" s="138" t="s">
        <v>60</v>
      </c>
      <c r="E72" s="138" t="s">
        <v>61</v>
      </c>
      <c r="F72" s="33" t="s">
        <v>136</v>
      </c>
      <c r="G72" s="47">
        <v>0</v>
      </c>
      <c r="H72" s="139">
        <v>0</v>
      </c>
      <c r="I72" s="140">
        <v>0.15</v>
      </c>
      <c r="J72" s="139">
        <v>0</v>
      </c>
      <c r="K72" s="34">
        <v>0.85</v>
      </c>
      <c r="L72" s="19">
        <v>1.6578399649313302E-2</v>
      </c>
      <c r="M72" s="35">
        <f t="shared" si="8"/>
        <v>14052630.727541473</v>
      </c>
      <c r="N72" s="22">
        <v>0</v>
      </c>
      <c r="O72" s="22">
        <v>0</v>
      </c>
      <c r="P72" s="141">
        <v>2107894.6091312207</v>
      </c>
      <c r="Q72" s="142">
        <v>0</v>
      </c>
      <c r="R72" s="36">
        <v>11944736.11841025</v>
      </c>
      <c r="S72" s="167"/>
    </row>
    <row r="73" spans="1:19" s="15" customFormat="1" ht="14.25" x14ac:dyDescent="0.3">
      <c r="A73" s="137" t="s">
        <v>127</v>
      </c>
      <c r="B73" s="138">
        <v>2012</v>
      </c>
      <c r="C73" s="138">
        <v>2012</v>
      </c>
      <c r="D73" s="138" t="s">
        <v>60</v>
      </c>
      <c r="E73" s="138" t="s">
        <v>61</v>
      </c>
      <c r="F73" s="33" t="s">
        <v>65</v>
      </c>
      <c r="G73" s="47">
        <v>0</v>
      </c>
      <c r="H73" s="139">
        <v>0</v>
      </c>
      <c r="I73" s="140">
        <v>0.15</v>
      </c>
      <c r="J73" s="139">
        <v>0</v>
      </c>
      <c r="K73" s="34">
        <v>0.85</v>
      </c>
      <c r="L73" s="19">
        <v>1.25067864038865E-2</v>
      </c>
      <c r="M73" s="35">
        <f t="shared" si="8"/>
        <v>10601339.974895179</v>
      </c>
      <c r="N73" s="22">
        <v>0</v>
      </c>
      <c r="O73" s="22">
        <v>0</v>
      </c>
      <c r="P73" s="141">
        <v>1590200.996234277</v>
      </c>
      <c r="Q73" s="142">
        <v>0</v>
      </c>
      <c r="R73" s="36">
        <v>9011138.978660902</v>
      </c>
      <c r="S73" s="167"/>
    </row>
    <row r="74" spans="1:19" s="15" customFormat="1" ht="14.25" x14ac:dyDescent="0.3">
      <c r="A74" s="137" t="s">
        <v>127</v>
      </c>
      <c r="B74" s="138">
        <v>2012</v>
      </c>
      <c r="C74" s="138">
        <v>2012</v>
      </c>
      <c r="D74" s="138" t="s">
        <v>60</v>
      </c>
      <c r="E74" s="138" t="s">
        <v>61</v>
      </c>
      <c r="F74" s="33" t="s">
        <v>66</v>
      </c>
      <c r="G74" s="47">
        <v>0</v>
      </c>
      <c r="H74" s="139">
        <v>0</v>
      </c>
      <c r="I74" s="140">
        <v>0.15</v>
      </c>
      <c r="J74" s="139">
        <v>0</v>
      </c>
      <c r="K74" s="34">
        <v>0.85</v>
      </c>
      <c r="L74" s="19">
        <v>1.0057489205504064E-2</v>
      </c>
      <c r="M74" s="35">
        <f t="shared" si="8"/>
        <v>8525200.5525779035</v>
      </c>
      <c r="N74" s="22">
        <v>0</v>
      </c>
      <c r="O74" s="22">
        <v>0</v>
      </c>
      <c r="P74" s="141">
        <v>1278780.0828866856</v>
      </c>
      <c r="Q74" s="142">
        <v>0</v>
      </c>
      <c r="R74" s="36">
        <v>7246420.4696912179</v>
      </c>
      <c r="S74" s="167"/>
    </row>
    <row r="75" spans="1:19" s="15" customFormat="1" ht="14.25" x14ac:dyDescent="0.3">
      <c r="A75" s="137" t="s">
        <v>127</v>
      </c>
      <c r="B75" s="138">
        <v>2012</v>
      </c>
      <c r="C75" s="138">
        <v>2012</v>
      </c>
      <c r="D75" s="138" t="s">
        <v>60</v>
      </c>
      <c r="E75" s="138" t="s">
        <v>61</v>
      </c>
      <c r="F75" s="33" t="s">
        <v>67</v>
      </c>
      <c r="G75" s="47">
        <v>0</v>
      </c>
      <c r="H75" s="139">
        <v>0</v>
      </c>
      <c r="I75" s="140">
        <v>0.15</v>
      </c>
      <c r="J75" s="139">
        <v>0</v>
      </c>
      <c r="K75" s="34">
        <v>0.85</v>
      </c>
      <c r="L75" s="19">
        <v>0.10207016813887615</v>
      </c>
      <c r="M75" s="35">
        <f t="shared" si="8"/>
        <v>86519471.812413946</v>
      </c>
      <c r="N75" s="22">
        <v>0</v>
      </c>
      <c r="O75" s="22">
        <v>0</v>
      </c>
      <c r="P75" s="141">
        <v>12977920.771862091</v>
      </c>
      <c r="Q75" s="142">
        <v>0</v>
      </c>
      <c r="R75" s="36">
        <v>73541551.040551856</v>
      </c>
      <c r="S75" s="167"/>
    </row>
    <row r="76" spans="1:19" s="15" customFormat="1" ht="14.25" x14ac:dyDescent="0.3">
      <c r="A76" s="137" t="s">
        <v>127</v>
      </c>
      <c r="B76" s="138">
        <v>2012</v>
      </c>
      <c r="C76" s="138">
        <v>2012</v>
      </c>
      <c r="D76" s="138" t="s">
        <v>60</v>
      </c>
      <c r="E76" s="138" t="s">
        <v>61</v>
      </c>
      <c r="F76" s="33" t="s">
        <v>68</v>
      </c>
      <c r="G76" s="47">
        <v>0</v>
      </c>
      <c r="H76" s="139">
        <v>0</v>
      </c>
      <c r="I76" s="140">
        <v>0.15</v>
      </c>
      <c r="J76" s="139">
        <v>0</v>
      </c>
      <c r="K76" s="34">
        <v>0.85</v>
      </c>
      <c r="L76" s="19">
        <v>2.3878735802074041E-2</v>
      </c>
      <c r="M76" s="35">
        <f t="shared" si="8"/>
        <v>20240738.766420655</v>
      </c>
      <c r="N76" s="22">
        <v>0</v>
      </c>
      <c r="O76" s="22">
        <v>0</v>
      </c>
      <c r="P76" s="141">
        <v>3036110.8149630981</v>
      </c>
      <c r="Q76" s="142">
        <v>0</v>
      </c>
      <c r="R76" s="36">
        <v>17204627.951457556</v>
      </c>
      <c r="S76" s="167"/>
    </row>
    <row r="77" spans="1:19" s="15" customFormat="1" ht="14.25" x14ac:dyDescent="0.3">
      <c r="A77" s="137" t="s">
        <v>127</v>
      </c>
      <c r="B77" s="138">
        <v>2012</v>
      </c>
      <c r="C77" s="138">
        <v>2012</v>
      </c>
      <c r="D77" s="138" t="s">
        <v>60</v>
      </c>
      <c r="E77" s="138" t="s">
        <v>61</v>
      </c>
      <c r="F77" s="33" t="s">
        <v>137</v>
      </c>
      <c r="G77" s="47">
        <v>0</v>
      </c>
      <c r="H77" s="139">
        <v>0</v>
      </c>
      <c r="I77" s="140">
        <v>0.15</v>
      </c>
      <c r="J77" s="139">
        <v>0</v>
      </c>
      <c r="K77" s="34">
        <v>0.85</v>
      </c>
      <c r="L77" s="19">
        <v>0.1202001845987674</v>
      </c>
      <c r="M77" s="35">
        <f t="shared" si="8"/>
        <v>101887325.8745914</v>
      </c>
      <c r="N77" s="22">
        <v>0</v>
      </c>
      <c r="O77" s="22">
        <v>0</v>
      </c>
      <c r="P77" s="141">
        <v>15283098.881188707</v>
      </c>
      <c r="Q77" s="142">
        <v>0</v>
      </c>
      <c r="R77" s="36">
        <v>86604226.993402675</v>
      </c>
      <c r="S77" s="167"/>
    </row>
    <row r="78" spans="1:19" s="15" customFormat="1" ht="14.25" x14ac:dyDescent="0.3">
      <c r="A78" s="137" t="s">
        <v>127</v>
      </c>
      <c r="B78" s="138">
        <v>2012</v>
      </c>
      <c r="C78" s="138">
        <v>2012</v>
      </c>
      <c r="D78" s="138" t="s">
        <v>60</v>
      </c>
      <c r="E78" s="138" t="s">
        <v>61</v>
      </c>
      <c r="F78" s="33" t="s">
        <v>138</v>
      </c>
      <c r="G78" s="47">
        <v>0</v>
      </c>
      <c r="H78" s="139">
        <v>0</v>
      </c>
      <c r="I78" s="140">
        <v>0.15</v>
      </c>
      <c r="J78" s="139">
        <v>0</v>
      </c>
      <c r="K78" s="34">
        <v>0.85</v>
      </c>
      <c r="L78" s="19">
        <v>6.7779131418894967E-2</v>
      </c>
      <c r="M78" s="35">
        <f t="shared" si="8"/>
        <v>57452777.40983206</v>
      </c>
      <c r="N78" s="22">
        <v>0</v>
      </c>
      <c r="O78" s="22">
        <v>0</v>
      </c>
      <c r="P78" s="141">
        <v>8617916.6114748102</v>
      </c>
      <c r="Q78" s="142">
        <v>0</v>
      </c>
      <c r="R78" s="36">
        <v>48834860.798357256</v>
      </c>
      <c r="S78" s="167"/>
    </row>
    <row r="79" spans="1:19" s="15" customFormat="1" ht="14.25" x14ac:dyDescent="0.3">
      <c r="A79" s="137" t="s">
        <v>127</v>
      </c>
      <c r="B79" s="138">
        <v>2012</v>
      </c>
      <c r="C79" s="138">
        <v>2012</v>
      </c>
      <c r="D79" s="138" t="s">
        <v>60</v>
      </c>
      <c r="E79" s="138" t="s">
        <v>61</v>
      </c>
      <c r="F79" s="33" t="s">
        <v>139</v>
      </c>
      <c r="G79" s="47">
        <v>0</v>
      </c>
      <c r="H79" s="139">
        <v>0</v>
      </c>
      <c r="I79" s="140">
        <v>0.15</v>
      </c>
      <c r="J79" s="139">
        <v>0</v>
      </c>
      <c r="K79" s="34">
        <v>0.85</v>
      </c>
      <c r="L79" s="19">
        <v>1.4888195624473776E-2</v>
      </c>
      <c r="M79" s="35">
        <f t="shared" si="8"/>
        <v>12619934.356498323</v>
      </c>
      <c r="N79" s="22">
        <v>0</v>
      </c>
      <c r="O79" s="22">
        <v>0</v>
      </c>
      <c r="P79" s="141">
        <v>1892990.1534747484</v>
      </c>
      <c r="Q79" s="142">
        <v>0</v>
      </c>
      <c r="R79" s="36">
        <v>10726944.203023573</v>
      </c>
      <c r="S79" s="167"/>
    </row>
    <row r="80" spans="1:19" s="15" customFormat="1" ht="14.25" x14ac:dyDescent="0.3">
      <c r="A80" s="137" t="s">
        <v>127</v>
      </c>
      <c r="B80" s="138">
        <v>2012</v>
      </c>
      <c r="C80" s="138">
        <v>2012</v>
      </c>
      <c r="D80" s="138" t="s">
        <v>60</v>
      </c>
      <c r="E80" s="138" t="s">
        <v>61</v>
      </c>
      <c r="F80" s="33" t="s">
        <v>140</v>
      </c>
      <c r="G80" s="47">
        <v>0</v>
      </c>
      <c r="H80" s="139">
        <v>0</v>
      </c>
      <c r="I80" s="140">
        <v>0.15</v>
      </c>
      <c r="J80" s="139">
        <v>0</v>
      </c>
      <c r="K80" s="34">
        <v>0.85</v>
      </c>
      <c r="L80" s="19">
        <v>3.2020087581770031E-2</v>
      </c>
      <c r="M80" s="35">
        <f t="shared" si="8"/>
        <v>27141731.178424623</v>
      </c>
      <c r="N80" s="22">
        <v>0</v>
      </c>
      <c r="O80" s="22">
        <v>0</v>
      </c>
      <c r="P80" s="141">
        <v>4071259.6767636933</v>
      </c>
      <c r="Q80" s="142">
        <v>0</v>
      </c>
      <c r="R80" s="36">
        <v>23070471.501660928</v>
      </c>
      <c r="S80" s="167"/>
    </row>
    <row r="81" spans="1:19" s="15" customFormat="1" ht="14.25" x14ac:dyDescent="0.3">
      <c r="A81" s="50" t="s">
        <v>127</v>
      </c>
      <c r="B81" s="37">
        <v>2012</v>
      </c>
      <c r="C81" s="37">
        <v>2012</v>
      </c>
      <c r="D81" s="37" t="s">
        <v>60</v>
      </c>
      <c r="E81" s="37" t="s">
        <v>61</v>
      </c>
      <c r="F81" s="38" t="s">
        <v>141</v>
      </c>
      <c r="G81" s="48">
        <v>0</v>
      </c>
      <c r="H81" s="39">
        <v>0</v>
      </c>
      <c r="I81" s="49">
        <v>0.15</v>
      </c>
      <c r="J81" s="39">
        <v>0</v>
      </c>
      <c r="K81" s="40">
        <v>0.85</v>
      </c>
      <c r="L81" s="20">
        <v>6.265347717833665E-2</v>
      </c>
      <c r="M81" s="35">
        <f t="shared" si="8"/>
        <v>53108031.969785526</v>
      </c>
      <c r="N81" s="23">
        <v>0</v>
      </c>
      <c r="O81" s="23">
        <v>0</v>
      </c>
      <c r="P81" s="42">
        <v>7966204.7954678293</v>
      </c>
      <c r="Q81" s="43">
        <v>0</v>
      </c>
      <c r="R81" s="44">
        <v>45141827.174317695</v>
      </c>
      <c r="S81" s="168"/>
    </row>
    <row r="82" spans="1:19" s="15" customFormat="1" ht="14.25" x14ac:dyDescent="0.3">
      <c r="A82" s="131" t="s">
        <v>142</v>
      </c>
      <c r="B82" s="46">
        <v>2016</v>
      </c>
      <c r="C82" s="46">
        <v>2016</v>
      </c>
      <c r="D82" s="46" t="s">
        <v>60</v>
      </c>
      <c r="E82" s="46" t="s">
        <v>61</v>
      </c>
      <c r="F82" s="46" t="s">
        <v>62</v>
      </c>
      <c r="G82" s="51">
        <v>0</v>
      </c>
      <c r="H82" s="52">
        <v>0</v>
      </c>
      <c r="I82" s="53">
        <v>0.15</v>
      </c>
      <c r="J82" s="52">
        <v>0</v>
      </c>
      <c r="K82" s="54">
        <v>0.85</v>
      </c>
      <c r="L82" s="171">
        <v>6.1569318261008636E-2</v>
      </c>
      <c r="M82" s="132">
        <f>1534540000*L82</f>
        <v>94480581.644248188</v>
      </c>
      <c r="N82" s="133">
        <v>0</v>
      </c>
      <c r="O82" s="133">
        <v>0</v>
      </c>
      <c r="P82" s="134">
        <v>14172087.246637229</v>
      </c>
      <c r="Q82" s="135">
        <v>0</v>
      </c>
      <c r="R82" s="136">
        <v>80308494.397610962</v>
      </c>
      <c r="S82" s="166">
        <v>1534540000</v>
      </c>
    </row>
    <row r="83" spans="1:19" s="15" customFormat="1" ht="14.25" x14ac:dyDescent="0.3">
      <c r="A83" s="137" t="s">
        <v>142</v>
      </c>
      <c r="B83" s="138">
        <v>2016</v>
      </c>
      <c r="C83" s="138">
        <v>2016</v>
      </c>
      <c r="D83" s="138" t="s">
        <v>60</v>
      </c>
      <c r="E83" s="138" t="s">
        <v>61</v>
      </c>
      <c r="F83" s="138" t="s">
        <v>64</v>
      </c>
      <c r="G83" s="47">
        <v>0</v>
      </c>
      <c r="H83" s="139">
        <v>0</v>
      </c>
      <c r="I83" s="140">
        <v>0.15</v>
      </c>
      <c r="J83" s="139">
        <v>0</v>
      </c>
      <c r="K83" s="34">
        <v>0.85</v>
      </c>
      <c r="L83" s="172">
        <v>0.30115693948129302</v>
      </c>
      <c r="M83" s="35">
        <f t="shared" ref="M83:M96" si="9">1534540000*L83</f>
        <v>462137369.91162336</v>
      </c>
      <c r="N83" s="22">
        <v>0</v>
      </c>
      <c r="O83" s="22">
        <v>0</v>
      </c>
      <c r="P83" s="141">
        <v>69320605.48674351</v>
      </c>
      <c r="Q83" s="142">
        <v>0</v>
      </c>
      <c r="R83" s="36">
        <v>392816764.42487991</v>
      </c>
      <c r="S83" s="167"/>
    </row>
    <row r="84" spans="1:19" s="15" customFormat="1" ht="14.25" x14ac:dyDescent="0.3">
      <c r="A84" s="137" t="s">
        <v>142</v>
      </c>
      <c r="B84" s="138">
        <v>2016</v>
      </c>
      <c r="C84" s="138">
        <v>2016</v>
      </c>
      <c r="D84" s="138" t="s">
        <v>60</v>
      </c>
      <c r="E84" s="138" t="s">
        <v>61</v>
      </c>
      <c r="F84" s="138" t="s">
        <v>129</v>
      </c>
      <c r="G84" s="47">
        <v>0</v>
      </c>
      <c r="H84" s="139">
        <v>0</v>
      </c>
      <c r="I84" s="140">
        <v>0.15</v>
      </c>
      <c r="J84" s="139">
        <v>0</v>
      </c>
      <c r="K84" s="34">
        <v>0.85</v>
      </c>
      <c r="L84" s="172">
        <v>2.8802941124811712E-2</v>
      </c>
      <c r="M84" s="35">
        <f t="shared" si="9"/>
        <v>44199265.273668565</v>
      </c>
      <c r="N84" s="22">
        <v>0</v>
      </c>
      <c r="O84" s="22">
        <v>0</v>
      </c>
      <c r="P84" s="141">
        <v>6629889.7910502842</v>
      </c>
      <c r="Q84" s="142">
        <v>0</v>
      </c>
      <c r="R84" s="36">
        <v>37569375.48261828</v>
      </c>
      <c r="S84" s="167"/>
    </row>
    <row r="85" spans="1:19" s="15" customFormat="1" ht="14.25" x14ac:dyDescent="0.3">
      <c r="A85" s="137" t="s">
        <v>142</v>
      </c>
      <c r="B85" s="138">
        <v>2016</v>
      </c>
      <c r="C85" s="138">
        <v>2016</v>
      </c>
      <c r="D85" s="138" t="s">
        <v>60</v>
      </c>
      <c r="E85" s="138" t="s">
        <v>61</v>
      </c>
      <c r="F85" s="138" t="s">
        <v>131</v>
      </c>
      <c r="G85" s="47">
        <v>0</v>
      </c>
      <c r="H85" s="139">
        <v>0</v>
      </c>
      <c r="I85" s="140">
        <v>0.15</v>
      </c>
      <c r="J85" s="139">
        <v>0</v>
      </c>
      <c r="K85" s="34">
        <v>0.85</v>
      </c>
      <c r="L85" s="172">
        <v>9.038242468450694E-2</v>
      </c>
      <c r="M85" s="35">
        <f t="shared" si="9"/>
        <v>138695445.97536328</v>
      </c>
      <c r="N85" s="22">
        <v>0</v>
      </c>
      <c r="O85" s="22">
        <v>0</v>
      </c>
      <c r="P85" s="141">
        <v>20804316.896304492</v>
      </c>
      <c r="Q85" s="142">
        <v>0</v>
      </c>
      <c r="R85" s="36">
        <v>117891129.07905878</v>
      </c>
      <c r="S85" s="167"/>
    </row>
    <row r="86" spans="1:19" s="15" customFormat="1" ht="14.25" x14ac:dyDescent="0.3">
      <c r="A86" s="137" t="s">
        <v>142</v>
      </c>
      <c r="B86" s="138">
        <v>2016</v>
      </c>
      <c r="C86" s="138">
        <v>2016</v>
      </c>
      <c r="D86" s="138" t="s">
        <v>60</v>
      </c>
      <c r="E86" s="138" t="s">
        <v>61</v>
      </c>
      <c r="F86" s="138" t="s">
        <v>132</v>
      </c>
      <c r="G86" s="47">
        <v>0</v>
      </c>
      <c r="H86" s="139">
        <v>0</v>
      </c>
      <c r="I86" s="140">
        <v>0.15</v>
      </c>
      <c r="J86" s="139">
        <v>0</v>
      </c>
      <c r="K86" s="34">
        <v>0.85</v>
      </c>
      <c r="L86" s="172">
        <v>6.4257531754720001E-2</v>
      </c>
      <c r="M86" s="35">
        <f t="shared" si="9"/>
        <v>98605752.778888032</v>
      </c>
      <c r="N86" s="22">
        <v>0</v>
      </c>
      <c r="O86" s="22">
        <v>0</v>
      </c>
      <c r="P86" s="141">
        <v>14790862.916833203</v>
      </c>
      <c r="Q86" s="142">
        <v>0</v>
      </c>
      <c r="R86" s="36">
        <v>83814889.862054825</v>
      </c>
      <c r="S86" s="167"/>
    </row>
    <row r="87" spans="1:19" s="15" customFormat="1" ht="14.25" x14ac:dyDescent="0.3">
      <c r="A87" s="137" t="s">
        <v>142</v>
      </c>
      <c r="B87" s="138">
        <v>2016</v>
      </c>
      <c r="C87" s="138">
        <v>2016</v>
      </c>
      <c r="D87" s="138" t="s">
        <v>60</v>
      </c>
      <c r="E87" s="138" t="s">
        <v>61</v>
      </c>
      <c r="F87" s="33" t="s">
        <v>134</v>
      </c>
      <c r="G87" s="47">
        <v>0</v>
      </c>
      <c r="H87" s="139">
        <v>0</v>
      </c>
      <c r="I87" s="140">
        <v>0.15</v>
      </c>
      <c r="J87" s="139">
        <v>0</v>
      </c>
      <c r="K87" s="34">
        <v>0.85</v>
      </c>
      <c r="L87" s="172">
        <v>2.5296259783084408E-2</v>
      </c>
      <c r="M87" s="35">
        <f t="shared" si="9"/>
        <v>38818122.487534344</v>
      </c>
      <c r="N87" s="22">
        <v>0</v>
      </c>
      <c r="O87" s="22">
        <v>0</v>
      </c>
      <c r="P87" s="141">
        <v>5822718.373130152</v>
      </c>
      <c r="Q87" s="142">
        <v>0</v>
      </c>
      <c r="R87" s="36">
        <v>32995404.114404194</v>
      </c>
      <c r="S87" s="167"/>
    </row>
    <row r="88" spans="1:19" s="15" customFormat="1" ht="14.25" x14ac:dyDescent="0.3">
      <c r="A88" s="137" t="s">
        <v>142</v>
      </c>
      <c r="B88" s="138">
        <v>2016</v>
      </c>
      <c r="C88" s="138">
        <v>2016</v>
      </c>
      <c r="D88" s="138" t="s">
        <v>60</v>
      </c>
      <c r="E88" s="138" t="s">
        <v>61</v>
      </c>
      <c r="F88" s="33" t="s">
        <v>135</v>
      </c>
      <c r="G88" s="47">
        <v>0</v>
      </c>
      <c r="H88" s="139">
        <v>0</v>
      </c>
      <c r="I88" s="140">
        <v>0.15</v>
      </c>
      <c r="J88" s="139">
        <v>0</v>
      </c>
      <c r="K88" s="34">
        <v>0.85</v>
      </c>
      <c r="L88" s="172">
        <v>6.5913773897369923E-2</v>
      </c>
      <c r="M88" s="35">
        <f t="shared" si="9"/>
        <v>101147322.59647004</v>
      </c>
      <c r="N88" s="22">
        <v>0</v>
      </c>
      <c r="O88" s="22">
        <v>0</v>
      </c>
      <c r="P88" s="141">
        <v>15172098.389470505</v>
      </c>
      <c r="Q88" s="142">
        <v>0</v>
      </c>
      <c r="R88" s="36">
        <v>85975224.20699954</v>
      </c>
      <c r="S88" s="167"/>
    </row>
    <row r="89" spans="1:19" s="15" customFormat="1" ht="14.25" x14ac:dyDescent="0.3">
      <c r="A89" s="137" t="s">
        <v>142</v>
      </c>
      <c r="B89" s="138">
        <v>2016</v>
      </c>
      <c r="C89" s="138">
        <v>2016</v>
      </c>
      <c r="D89" s="138" t="s">
        <v>60</v>
      </c>
      <c r="E89" s="138" t="s">
        <v>61</v>
      </c>
      <c r="F89" s="33" t="s">
        <v>136</v>
      </c>
      <c r="G89" s="47">
        <v>0</v>
      </c>
      <c r="H89" s="139">
        <v>0</v>
      </c>
      <c r="I89" s="140">
        <v>0.15</v>
      </c>
      <c r="J89" s="139">
        <v>0</v>
      </c>
      <c r="K89" s="34">
        <v>0.85</v>
      </c>
      <c r="L89" s="172">
        <v>2.4719585795400463E-2</v>
      </c>
      <c r="M89" s="35">
        <f t="shared" si="9"/>
        <v>37933193.186473824</v>
      </c>
      <c r="N89" s="22">
        <v>0</v>
      </c>
      <c r="O89" s="22">
        <v>0</v>
      </c>
      <c r="P89" s="141">
        <v>5689978.9779710742</v>
      </c>
      <c r="Q89" s="142">
        <v>0</v>
      </c>
      <c r="R89" s="36">
        <v>32243214.208502751</v>
      </c>
      <c r="S89" s="167"/>
    </row>
    <row r="90" spans="1:19" s="15" customFormat="1" ht="14.25" x14ac:dyDescent="0.3">
      <c r="A90" s="137" t="s">
        <v>142</v>
      </c>
      <c r="B90" s="138">
        <v>2016</v>
      </c>
      <c r="C90" s="138">
        <v>2016</v>
      </c>
      <c r="D90" s="138" t="s">
        <v>60</v>
      </c>
      <c r="E90" s="138" t="s">
        <v>61</v>
      </c>
      <c r="F90" s="33" t="s">
        <v>65</v>
      </c>
      <c r="G90" s="47">
        <v>0</v>
      </c>
      <c r="H90" s="139">
        <v>0</v>
      </c>
      <c r="I90" s="140">
        <v>0.15</v>
      </c>
      <c r="J90" s="139">
        <v>0</v>
      </c>
      <c r="K90" s="34">
        <v>0.85</v>
      </c>
      <c r="L90" s="172">
        <v>1.8648517714339591E-2</v>
      </c>
      <c r="M90" s="35">
        <f t="shared" si="9"/>
        <v>28616896.373362675</v>
      </c>
      <c r="N90" s="22">
        <v>0</v>
      </c>
      <c r="O90" s="22">
        <v>0</v>
      </c>
      <c r="P90" s="141">
        <v>4292534.4560044017</v>
      </c>
      <c r="Q90" s="142">
        <v>0</v>
      </c>
      <c r="R90" s="36">
        <v>24324361.917358276</v>
      </c>
      <c r="S90" s="167"/>
    </row>
    <row r="91" spans="1:19" s="15" customFormat="1" ht="14.25" x14ac:dyDescent="0.3">
      <c r="A91" s="137" t="s">
        <v>142</v>
      </c>
      <c r="B91" s="138">
        <v>2016</v>
      </c>
      <c r="C91" s="138">
        <v>2016</v>
      </c>
      <c r="D91" s="138" t="s">
        <v>60</v>
      </c>
      <c r="E91" s="138" t="s">
        <v>61</v>
      </c>
      <c r="F91" s="33" t="s">
        <v>66</v>
      </c>
      <c r="G91" s="47">
        <v>0</v>
      </c>
      <c r="H91" s="139">
        <v>0</v>
      </c>
      <c r="I91" s="140">
        <v>0.15</v>
      </c>
      <c r="J91" s="139">
        <v>0</v>
      </c>
      <c r="K91" s="34">
        <v>0.85</v>
      </c>
      <c r="L91" s="172">
        <v>1.4996439497226729E-2</v>
      </c>
      <c r="M91" s="35">
        <f t="shared" si="9"/>
        <v>23012636.266074304</v>
      </c>
      <c r="N91" s="22">
        <v>0</v>
      </c>
      <c r="O91" s="22">
        <v>0</v>
      </c>
      <c r="P91" s="141">
        <v>3451895.4399111453</v>
      </c>
      <c r="Q91" s="142">
        <v>0</v>
      </c>
      <c r="R91" s="36">
        <v>19560740.826163158</v>
      </c>
      <c r="S91" s="167"/>
    </row>
    <row r="92" spans="1:19" s="15" customFormat="1" ht="14.25" x14ac:dyDescent="0.3">
      <c r="A92" s="137" t="s">
        <v>142</v>
      </c>
      <c r="B92" s="138">
        <v>2016</v>
      </c>
      <c r="C92" s="138">
        <v>2016</v>
      </c>
      <c r="D92" s="138" t="s">
        <v>60</v>
      </c>
      <c r="E92" s="138" t="s">
        <v>61</v>
      </c>
      <c r="F92" s="33" t="s">
        <v>137</v>
      </c>
      <c r="G92" s="47">
        <v>0</v>
      </c>
      <c r="H92" s="139">
        <v>0</v>
      </c>
      <c r="I92" s="140">
        <v>0.15</v>
      </c>
      <c r="J92" s="139">
        <v>0</v>
      </c>
      <c r="K92" s="34">
        <v>0.85</v>
      </c>
      <c r="L92" s="172">
        <v>3.9828248251604095E-2</v>
      </c>
      <c r="M92" s="35">
        <f t="shared" si="9"/>
        <v>61118040.072016552</v>
      </c>
      <c r="N92" s="22">
        <v>0</v>
      </c>
      <c r="O92" s="22">
        <v>0</v>
      </c>
      <c r="P92" s="141">
        <v>9167706.0108024813</v>
      </c>
      <c r="Q92" s="142">
        <v>0</v>
      </c>
      <c r="R92" s="36">
        <v>51950334.061214067</v>
      </c>
      <c r="S92" s="167"/>
    </row>
    <row r="93" spans="1:19" s="15" customFormat="1" ht="14.25" x14ac:dyDescent="0.3">
      <c r="A93" s="137" t="s">
        <v>142</v>
      </c>
      <c r="B93" s="138">
        <v>2016</v>
      </c>
      <c r="C93" s="138">
        <v>2016</v>
      </c>
      <c r="D93" s="138" t="s">
        <v>60</v>
      </c>
      <c r="E93" s="138" t="s">
        <v>61</v>
      </c>
      <c r="F93" s="33" t="s">
        <v>138</v>
      </c>
      <c r="G93" s="47">
        <v>0</v>
      </c>
      <c r="H93" s="139">
        <v>0</v>
      </c>
      <c r="I93" s="140">
        <v>0.15</v>
      </c>
      <c r="J93" s="139">
        <v>0</v>
      </c>
      <c r="K93" s="34">
        <v>0.85</v>
      </c>
      <c r="L93" s="172">
        <v>0.10106355798440998</v>
      </c>
      <c r="M93" s="35">
        <f t="shared" si="9"/>
        <v>155086072.26939648</v>
      </c>
      <c r="N93" s="22">
        <v>0</v>
      </c>
      <c r="O93" s="22">
        <v>0</v>
      </c>
      <c r="P93" s="141">
        <v>23262910.840409473</v>
      </c>
      <c r="Q93" s="142">
        <v>0</v>
      </c>
      <c r="R93" s="36">
        <v>131823161.42898701</v>
      </c>
      <c r="S93" s="167"/>
    </row>
    <row r="94" spans="1:19" s="15" customFormat="1" ht="14.25" x14ac:dyDescent="0.3">
      <c r="A94" s="137" t="s">
        <v>142</v>
      </c>
      <c r="B94" s="138">
        <v>2016</v>
      </c>
      <c r="C94" s="138">
        <v>2016</v>
      </c>
      <c r="D94" s="138" t="s">
        <v>60</v>
      </c>
      <c r="E94" s="138" t="s">
        <v>61</v>
      </c>
      <c r="F94" s="33" t="s">
        <v>139</v>
      </c>
      <c r="G94" s="47">
        <v>0</v>
      </c>
      <c r="H94" s="139">
        <v>0</v>
      </c>
      <c r="I94" s="140">
        <v>0.15</v>
      </c>
      <c r="J94" s="139">
        <v>0</v>
      </c>
      <c r="K94" s="34">
        <v>0.85</v>
      </c>
      <c r="L94" s="172">
        <v>2.2199370075695429E-2</v>
      </c>
      <c r="M94" s="35">
        <f t="shared" si="9"/>
        <v>34065821.355957665</v>
      </c>
      <c r="N94" s="22">
        <v>0</v>
      </c>
      <c r="O94" s="22">
        <v>0</v>
      </c>
      <c r="P94" s="141">
        <v>5109873.2033936493</v>
      </c>
      <c r="Q94" s="142">
        <v>0</v>
      </c>
      <c r="R94" s="36">
        <v>28955948.152564015</v>
      </c>
      <c r="S94" s="167"/>
    </row>
    <row r="95" spans="1:19" s="15" customFormat="1" ht="14.25" x14ac:dyDescent="0.3">
      <c r="A95" s="137" t="s">
        <v>142</v>
      </c>
      <c r="B95" s="138">
        <v>2016</v>
      </c>
      <c r="C95" s="138">
        <v>2016</v>
      </c>
      <c r="D95" s="138" t="s">
        <v>60</v>
      </c>
      <c r="E95" s="138" t="s">
        <v>61</v>
      </c>
      <c r="F95" s="33" t="s">
        <v>140</v>
      </c>
      <c r="G95" s="47">
        <v>0</v>
      </c>
      <c r="H95" s="139">
        <v>0</v>
      </c>
      <c r="I95" s="140">
        <v>0.15</v>
      </c>
      <c r="J95" s="139">
        <v>0</v>
      </c>
      <c r="K95" s="34">
        <v>0.85</v>
      </c>
      <c r="L95" s="172">
        <v>4.7744252696103093E-2</v>
      </c>
      <c r="M95" s="35">
        <f t="shared" si="9"/>
        <v>73265465.532278046</v>
      </c>
      <c r="N95" s="22">
        <v>0</v>
      </c>
      <c r="O95" s="22">
        <v>0</v>
      </c>
      <c r="P95" s="141">
        <v>10989819.829841705</v>
      </c>
      <c r="Q95" s="142">
        <v>0</v>
      </c>
      <c r="R95" s="36">
        <v>62275645.702436335</v>
      </c>
      <c r="S95" s="167"/>
    </row>
    <row r="96" spans="1:19" s="15" customFormat="1" ht="14.25" x14ac:dyDescent="0.3">
      <c r="A96" s="50" t="s">
        <v>142</v>
      </c>
      <c r="B96" s="37">
        <v>2016</v>
      </c>
      <c r="C96" s="37">
        <v>2016</v>
      </c>
      <c r="D96" s="37" t="s">
        <v>60</v>
      </c>
      <c r="E96" s="37" t="s">
        <v>61</v>
      </c>
      <c r="F96" s="38" t="s">
        <v>141</v>
      </c>
      <c r="G96" s="48">
        <v>0</v>
      </c>
      <c r="H96" s="39">
        <v>0</v>
      </c>
      <c r="I96" s="49">
        <v>0.15</v>
      </c>
      <c r="J96" s="39">
        <v>0</v>
      </c>
      <c r="K96" s="40">
        <v>0.85</v>
      </c>
      <c r="L96" s="29">
        <v>9.3420838998425876E-2</v>
      </c>
      <c r="M96" s="41">
        <f t="shared" si="9"/>
        <v>143358014.27664444</v>
      </c>
      <c r="N96" s="23">
        <v>0</v>
      </c>
      <c r="O96" s="23">
        <v>0</v>
      </c>
      <c r="P96" s="42">
        <v>21503702.141496666</v>
      </c>
      <c r="Q96" s="43">
        <v>0</v>
      </c>
      <c r="R96" s="44">
        <v>121854312.13514777</v>
      </c>
      <c r="S96" s="168"/>
    </row>
  </sheetData>
  <mergeCells count="13">
    <mergeCell ref="S45:S52"/>
    <mergeCell ref="S53:S59"/>
    <mergeCell ref="S61:S81"/>
    <mergeCell ref="S82:S96"/>
    <mergeCell ref="S24:S30"/>
    <mergeCell ref="S31:S38"/>
    <mergeCell ref="S39:S42"/>
    <mergeCell ref="S43:S44"/>
    <mergeCell ref="G1:K1"/>
    <mergeCell ref="N1:R1"/>
    <mergeCell ref="S4:S10"/>
    <mergeCell ref="S11:S23"/>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7CDAD-D481-4D76-93D3-439C607D4BD2}">
  <dimension ref="A1:S857"/>
  <sheetViews>
    <sheetView zoomScaleNormal="100" workbookViewId="0">
      <selection activeCell="E11" sqref="E11"/>
    </sheetView>
  </sheetViews>
  <sheetFormatPr defaultRowHeight="15" x14ac:dyDescent="0.25"/>
  <cols>
    <col min="1" max="1" width="9" customWidth="1"/>
    <col min="2" max="2" width="14" customWidth="1"/>
    <col min="3" max="3" width="10.140625" bestFit="1" customWidth="1"/>
    <col min="4" max="4" width="13.7109375" customWidth="1"/>
    <col min="5" max="5" width="11.5703125" bestFit="1" customWidth="1"/>
    <col min="6" max="6" width="11.5703125" customWidth="1"/>
    <col min="7" max="8" width="13.28515625" customWidth="1"/>
    <col min="9" max="9" width="13.28515625" style="74" customWidth="1"/>
    <col min="10" max="10" width="13.28515625" customWidth="1"/>
    <col min="11" max="11" width="13.28515625" style="74" customWidth="1"/>
    <col min="12" max="12" width="12.42578125" style="74" customWidth="1"/>
    <col min="13" max="13" width="23.42578125" style="75" customWidth="1"/>
    <col min="14" max="18" width="16.5703125" customWidth="1"/>
    <col min="19" max="19" width="18.140625" style="75" customWidth="1"/>
  </cols>
  <sheetData>
    <row r="1" spans="1:19" s="177" customFormat="1" ht="51.75" customHeight="1" x14ac:dyDescent="0.25">
      <c r="A1" s="178" t="s">
        <v>2008</v>
      </c>
      <c r="B1" s="178"/>
      <c r="C1" s="178"/>
      <c r="D1" s="178"/>
      <c r="E1" s="178"/>
      <c r="F1" s="178"/>
      <c r="G1" s="178" t="s">
        <v>143</v>
      </c>
      <c r="H1" s="178"/>
      <c r="I1" s="178"/>
      <c r="J1" s="178"/>
      <c r="K1" s="178"/>
      <c r="L1" s="175" t="s">
        <v>42</v>
      </c>
      <c r="M1" s="176" t="s">
        <v>1233</v>
      </c>
      <c r="N1" s="179" t="s">
        <v>2020</v>
      </c>
      <c r="O1" s="179"/>
      <c r="P1" s="179"/>
      <c r="Q1" s="179"/>
      <c r="R1" s="179"/>
      <c r="S1" s="290" t="s">
        <v>1232</v>
      </c>
    </row>
    <row r="2" spans="1:19" x14ac:dyDescent="0.25">
      <c r="A2" s="81" t="s">
        <v>44</v>
      </c>
      <c r="B2" s="81" t="s">
        <v>45</v>
      </c>
      <c r="C2" s="81" t="s">
        <v>46</v>
      </c>
      <c r="D2" s="82" t="s">
        <v>47</v>
      </c>
      <c r="E2" s="83" t="s">
        <v>48</v>
      </c>
      <c r="F2" s="83" t="s">
        <v>49</v>
      </c>
      <c r="G2" s="83" t="s">
        <v>50</v>
      </c>
      <c r="H2" s="83" t="s">
        <v>51</v>
      </c>
      <c r="I2" s="84" t="s">
        <v>52</v>
      </c>
      <c r="J2" s="83" t="s">
        <v>53</v>
      </c>
      <c r="K2" s="84" t="s">
        <v>54</v>
      </c>
      <c r="L2" s="84" t="s">
        <v>55</v>
      </c>
      <c r="M2" s="85" t="s">
        <v>56</v>
      </c>
      <c r="N2" s="86" t="s">
        <v>50</v>
      </c>
      <c r="O2" s="86" t="s">
        <v>51</v>
      </c>
      <c r="P2" s="86" t="s">
        <v>52</v>
      </c>
      <c r="Q2" s="86" t="s">
        <v>53</v>
      </c>
      <c r="R2" s="86" t="s">
        <v>54</v>
      </c>
      <c r="S2" s="291" t="s">
        <v>56</v>
      </c>
    </row>
    <row r="3" spans="1:19" x14ac:dyDescent="0.25">
      <c r="A3" s="81"/>
      <c r="B3" s="81"/>
      <c r="C3" s="81"/>
      <c r="D3" s="87"/>
      <c r="E3" s="88"/>
      <c r="F3" s="88"/>
      <c r="G3" s="88" t="s">
        <v>57</v>
      </c>
      <c r="H3" s="88" t="s">
        <v>57</v>
      </c>
      <c r="I3" s="84" t="s">
        <v>57</v>
      </c>
      <c r="J3" s="88" t="s">
        <v>57</v>
      </c>
      <c r="K3" s="84" t="s">
        <v>57</v>
      </c>
      <c r="L3" s="84" t="s">
        <v>57</v>
      </c>
      <c r="M3" s="85" t="s">
        <v>58</v>
      </c>
      <c r="N3" s="86" t="s">
        <v>58</v>
      </c>
      <c r="O3" s="86" t="s">
        <v>58</v>
      </c>
      <c r="P3" s="86" t="s">
        <v>58</v>
      </c>
      <c r="Q3" s="86" t="s">
        <v>58</v>
      </c>
      <c r="R3" s="86" t="s">
        <v>58</v>
      </c>
      <c r="S3" s="291" t="s">
        <v>58</v>
      </c>
    </row>
    <row r="4" spans="1:19" x14ac:dyDescent="0.25">
      <c r="A4" s="180" t="s">
        <v>144</v>
      </c>
      <c r="B4" s="181" t="s">
        <v>145</v>
      </c>
      <c r="C4" s="181" t="s">
        <v>146</v>
      </c>
      <c r="D4" s="182" t="s">
        <v>70</v>
      </c>
      <c r="E4" s="182" t="s">
        <v>147</v>
      </c>
      <c r="F4" s="182" t="s">
        <v>148</v>
      </c>
      <c r="G4" s="183">
        <v>0.15253894414332261</v>
      </c>
      <c r="H4" s="183">
        <v>0.32151462536182224</v>
      </c>
      <c r="I4" s="183">
        <v>3.5224644916919304E-2</v>
      </c>
      <c r="J4" s="183">
        <v>0.48345518874645821</v>
      </c>
      <c r="K4" s="183">
        <v>7.2665968314776968E-3</v>
      </c>
      <c r="L4" s="183">
        <v>6.6088081640868629E-2</v>
      </c>
      <c r="M4" s="184">
        <v>43422585.372844286</v>
      </c>
      <c r="N4" s="185">
        <v>6623635.3247469524</v>
      </c>
      <c r="O4" s="185">
        <v>13960996.268391773</v>
      </c>
      <c r="P4" s="185">
        <v>1529545.1511330539</v>
      </c>
      <c r="Q4" s="185">
        <v>20992874.207287628</v>
      </c>
      <c r="R4" s="185">
        <v>315534.42128488008</v>
      </c>
      <c r="S4" s="198">
        <v>657041092.65583396</v>
      </c>
    </row>
    <row r="5" spans="1:19" x14ac:dyDescent="0.25">
      <c r="A5" s="186" t="s">
        <v>144</v>
      </c>
      <c r="B5" s="187" t="s">
        <v>145</v>
      </c>
      <c r="C5" s="187" t="s">
        <v>146</v>
      </c>
      <c r="D5" s="188" t="s">
        <v>70</v>
      </c>
      <c r="E5" s="188" t="s">
        <v>149</v>
      </c>
      <c r="F5" s="188" t="s">
        <v>150</v>
      </c>
      <c r="G5" s="189">
        <v>0.19348896416736175</v>
      </c>
      <c r="H5" s="189">
        <v>0.22139191335798794</v>
      </c>
      <c r="I5" s="189">
        <v>4.8510710993233105E-2</v>
      </c>
      <c r="J5" s="189">
        <v>0.53264423234979863</v>
      </c>
      <c r="K5" s="189">
        <v>3.9641791316184965E-3</v>
      </c>
      <c r="L5" s="189">
        <v>9.1522608848098277E-2</v>
      </c>
      <c r="M5" s="190">
        <v>60134114.920266986</v>
      </c>
      <c r="N5" s="191">
        <v>11635287.607043553</v>
      </c>
      <c r="O5" s="191">
        <v>13313206.760287039</v>
      </c>
      <c r="P5" s="191">
        <v>2917148.6697309385</v>
      </c>
      <c r="Q5" s="191">
        <v>32030089.47974018</v>
      </c>
      <c r="R5" s="191">
        <v>238382.40346527085</v>
      </c>
      <c r="S5" s="199"/>
    </row>
    <row r="6" spans="1:19" x14ac:dyDescent="0.25">
      <c r="A6" s="186" t="s">
        <v>144</v>
      </c>
      <c r="B6" s="187" t="s">
        <v>145</v>
      </c>
      <c r="C6" s="187" t="s">
        <v>146</v>
      </c>
      <c r="D6" s="188" t="s">
        <v>70</v>
      </c>
      <c r="E6" s="188" t="s">
        <v>151</v>
      </c>
      <c r="F6" s="188" t="s">
        <v>76</v>
      </c>
      <c r="G6" s="189">
        <v>0.24677431569299321</v>
      </c>
      <c r="H6" s="189">
        <v>0.17927715520561766</v>
      </c>
      <c r="I6" s="189">
        <v>4.3185739865249755E-2</v>
      </c>
      <c r="J6" s="189">
        <v>0.52726423682962464</v>
      </c>
      <c r="K6" s="189">
        <v>3.498552406514728E-3</v>
      </c>
      <c r="L6" s="189">
        <v>0.30017316905221764</v>
      </c>
      <c r="M6" s="190">
        <v>197226106.98003343</v>
      </c>
      <c r="N6" s="191">
        <v>48670337.586790822</v>
      </c>
      <c r="O6" s="191">
        <v>35358135.391659208</v>
      </c>
      <c r="P6" s="191">
        <v>8517355.3506756425</v>
      </c>
      <c r="Q6" s="191">
        <v>103990272.77970523</v>
      </c>
      <c r="R6" s="191">
        <v>690005.87120252708</v>
      </c>
      <c r="S6" s="199"/>
    </row>
    <row r="7" spans="1:19" x14ac:dyDescent="0.25">
      <c r="A7" s="186" t="s">
        <v>144</v>
      </c>
      <c r="B7" s="187" t="s">
        <v>145</v>
      </c>
      <c r="C7" s="187" t="s">
        <v>146</v>
      </c>
      <c r="D7" s="188" t="s">
        <v>70</v>
      </c>
      <c r="E7" s="188" t="s">
        <v>152</v>
      </c>
      <c r="F7" s="188" t="s">
        <v>76</v>
      </c>
      <c r="G7" s="189">
        <v>0.24677431569299327</v>
      </c>
      <c r="H7" s="189">
        <v>0.17927715520561766</v>
      </c>
      <c r="I7" s="189">
        <v>4.3185739865249748E-2</v>
      </c>
      <c r="J7" s="189">
        <v>0.52726423682962453</v>
      </c>
      <c r="K7" s="189">
        <v>3.498552406514728E-3</v>
      </c>
      <c r="L7" s="189">
        <v>0.45646534163302649</v>
      </c>
      <c r="M7" s="190">
        <v>299916486.82608229</v>
      </c>
      <c r="N7" s="191">
        <v>74011685.801553085</v>
      </c>
      <c r="O7" s="191">
        <v>53768174.557443134</v>
      </c>
      <c r="P7" s="191">
        <v>12952115.381370792</v>
      </c>
      <c r="Q7" s="191">
        <v>158135237.53897643</v>
      </c>
      <c r="R7" s="191">
        <v>1049273.546738833</v>
      </c>
      <c r="S7" s="199"/>
    </row>
    <row r="8" spans="1:19" x14ac:dyDescent="0.25">
      <c r="A8" s="186" t="s">
        <v>144</v>
      </c>
      <c r="B8" s="187" t="s">
        <v>145</v>
      </c>
      <c r="C8" s="187" t="s">
        <v>146</v>
      </c>
      <c r="D8" s="188" t="s">
        <v>70</v>
      </c>
      <c r="E8" s="188" t="s">
        <v>153</v>
      </c>
      <c r="F8" s="188" t="s">
        <v>77</v>
      </c>
      <c r="G8" s="189">
        <v>0.23077270690878821</v>
      </c>
      <c r="H8" s="189">
        <v>0.19302070647891778</v>
      </c>
      <c r="I8" s="189">
        <v>2.3684695961942843E-2</v>
      </c>
      <c r="J8" s="189">
        <v>0.54855628772065512</v>
      </c>
      <c r="K8" s="189">
        <v>3.9656029296960662E-3</v>
      </c>
      <c r="L8" s="189">
        <v>6.2229499659563802E-3</v>
      </c>
      <c r="M8" s="190">
        <v>4088733.845174565</v>
      </c>
      <c r="N8" s="191">
        <v>943568.17728051252</v>
      </c>
      <c r="O8" s="191">
        <v>789210.29539985652</v>
      </c>
      <c r="P8" s="191">
        <v>96840.417992265051</v>
      </c>
      <c r="Q8" s="191">
        <v>2242900.6595867593</v>
      </c>
      <c r="R8" s="191">
        <v>16214.294915171717</v>
      </c>
      <c r="S8" s="199"/>
    </row>
    <row r="9" spans="1:19" x14ac:dyDescent="0.25">
      <c r="A9" s="186" t="s">
        <v>144</v>
      </c>
      <c r="B9" s="187" t="s">
        <v>145</v>
      </c>
      <c r="C9" s="187" t="s">
        <v>146</v>
      </c>
      <c r="D9" s="188" t="s">
        <v>70</v>
      </c>
      <c r="E9" s="188" t="s">
        <v>154</v>
      </c>
      <c r="F9" s="188" t="s">
        <v>77</v>
      </c>
      <c r="G9" s="189">
        <v>0.24236056468529524</v>
      </c>
      <c r="H9" s="189">
        <v>0.23278037736940477</v>
      </c>
      <c r="I9" s="189">
        <v>3.0211314854217165E-2</v>
      </c>
      <c r="J9" s="189">
        <v>0.49114060295175987</v>
      </c>
      <c r="K9" s="189">
        <v>3.5071401393230377E-3</v>
      </c>
      <c r="L9" s="189">
        <v>2.2618403312009188E-2</v>
      </c>
      <c r="M9" s="190">
        <v>14861220.426252851</v>
      </c>
      <c r="N9" s="191">
        <v>3601773.7744192849</v>
      </c>
      <c r="O9" s="191">
        <v>3459400.4989930452</v>
      </c>
      <c r="P9" s="191">
        <v>448977.00941544829</v>
      </c>
      <c r="Q9" s="191">
        <v>7298948.7607488353</v>
      </c>
      <c r="R9" s="191">
        <v>52120.382676238798</v>
      </c>
      <c r="S9" s="199"/>
    </row>
    <row r="10" spans="1:19" x14ac:dyDescent="0.25">
      <c r="A10" s="192" t="s">
        <v>144</v>
      </c>
      <c r="B10" s="193" t="s">
        <v>145</v>
      </c>
      <c r="C10" s="193" t="s">
        <v>146</v>
      </c>
      <c r="D10" s="194" t="s">
        <v>70</v>
      </c>
      <c r="E10" s="194" t="s">
        <v>155</v>
      </c>
      <c r="F10" s="194" t="s">
        <v>77</v>
      </c>
      <c r="G10" s="195">
        <v>0.23023045637614969</v>
      </c>
      <c r="H10" s="195">
        <v>0.18906594132457419</v>
      </c>
      <c r="I10" s="195">
        <v>2.1811424890380716E-2</v>
      </c>
      <c r="J10" s="195">
        <v>0.55477764112805938</v>
      </c>
      <c r="K10" s="195">
        <v>4.1145362808360031E-3</v>
      </c>
      <c r="L10" s="195">
        <v>5.6909445547823359E-2</v>
      </c>
      <c r="M10" s="196">
        <v>37391844.285179548</v>
      </c>
      <c r="N10" s="197">
        <v>8608741.3745228127</v>
      </c>
      <c r="O10" s="197">
        <v>7069524.2376393713</v>
      </c>
      <c r="P10" s="197">
        <v>815569.40313900518</v>
      </c>
      <c r="Q10" s="197">
        <v>20744159.169959616</v>
      </c>
      <c r="R10" s="197">
        <v>153850.09991874162</v>
      </c>
      <c r="S10" s="200"/>
    </row>
    <row r="11" spans="1:19" x14ac:dyDescent="0.25">
      <c r="A11" s="180" t="s">
        <v>156</v>
      </c>
      <c r="B11" s="182" t="s">
        <v>145</v>
      </c>
      <c r="C11" s="181" t="s">
        <v>157</v>
      </c>
      <c r="D11" s="182" t="s">
        <v>158</v>
      </c>
      <c r="E11" s="182" t="s">
        <v>159</v>
      </c>
      <c r="F11" s="182" t="s">
        <v>160</v>
      </c>
      <c r="G11" s="183">
        <v>0.1169382281745233</v>
      </c>
      <c r="H11" s="183">
        <v>0.44338047804634628</v>
      </c>
      <c r="I11" s="183">
        <v>3.2945709791421425E-2</v>
      </c>
      <c r="J11" s="183">
        <v>0.40120291004865061</v>
      </c>
      <c r="K11" s="183">
        <v>5.5326739390583234E-3</v>
      </c>
      <c r="L11" s="183">
        <v>0.84396978046157778</v>
      </c>
      <c r="M11" s="184">
        <v>84951031.234268144</v>
      </c>
      <c r="N11" s="185">
        <v>9934023.0741339047</v>
      </c>
      <c r="O11" s="185">
        <v>37665628.839179903</v>
      </c>
      <c r="P11" s="185">
        <v>2798772.0215261751</v>
      </c>
      <c r="Q11" s="185">
        <v>34082600.942822188</v>
      </c>
      <c r="R11" s="185">
        <v>470006.356605965</v>
      </c>
      <c r="S11" s="292">
        <v>100656484.62887776</v>
      </c>
    </row>
    <row r="12" spans="1:19" x14ac:dyDescent="0.25">
      <c r="A12" s="186" t="s">
        <v>156</v>
      </c>
      <c r="B12" s="188" t="s">
        <v>145</v>
      </c>
      <c r="C12" s="187" t="s">
        <v>157</v>
      </c>
      <c r="D12" s="188" t="s">
        <v>158</v>
      </c>
      <c r="E12" s="188" t="s">
        <v>161</v>
      </c>
      <c r="F12" s="188" t="s">
        <v>162</v>
      </c>
      <c r="G12" s="189">
        <v>0.17648630565403911</v>
      </c>
      <c r="H12" s="189">
        <v>0.28041061359257896</v>
      </c>
      <c r="I12" s="189">
        <v>4.6111743481246296E-2</v>
      </c>
      <c r="J12" s="189">
        <v>0.49017166657622419</v>
      </c>
      <c r="K12" s="189">
        <v>6.8196706959113987E-3</v>
      </c>
      <c r="L12" s="189">
        <v>8.1688480710858324E-2</v>
      </c>
      <c r="M12" s="190">
        <v>8222475.3030288881</v>
      </c>
      <c r="N12" s="191">
        <v>1451154.2895631441</v>
      </c>
      <c r="O12" s="191">
        <v>2305669.3449721569</v>
      </c>
      <c r="P12" s="191">
        <v>379152.67195415101</v>
      </c>
      <c r="Q12" s="191">
        <v>4030424.4226675141</v>
      </c>
      <c r="R12" s="191">
        <v>56074.573871921304</v>
      </c>
      <c r="S12" s="293"/>
    </row>
    <row r="13" spans="1:19" x14ac:dyDescent="0.25">
      <c r="A13" s="186" t="s">
        <v>156</v>
      </c>
      <c r="B13" s="188" t="s">
        <v>145</v>
      </c>
      <c r="C13" s="187" t="s">
        <v>157</v>
      </c>
      <c r="D13" s="188" t="s">
        <v>158</v>
      </c>
      <c r="E13" s="188" t="s">
        <v>163</v>
      </c>
      <c r="F13" s="188" t="s">
        <v>162</v>
      </c>
      <c r="G13" s="189">
        <v>0.17648630565403914</v>
      </c>
      <c r="H13" s="189">
        <v>0.28041061359257902</v>
      </c>
      <c r="I13" s="189">
        <v>4.6111743481246296E-2</v>
      </c>
      <c r="J13" s="189">
        <v>0.4901716665762243</v>
      </c>
      <c r="K13" s="189">
        <v>6.8196706959114013E-3</v>
      </c>
      <c r="L13" s="189">
        <v>6.0346088081667033E-2</v>
      </c>
      <c r="M13" s="190">
        <v>6074225.0874052215</v>
      </c>
      <c r="N13" s="191">
        <v>1072017.5453872306</v>
      </c>
      <c r="O13" s="191">
        <v>1703277.183858735</v>
      </c>
      <c r="P13" s="191">
        <v>280093.10907778045</v>
      </c>
      <c r="Q13" s="191">
        <v>2977413.034252529</v>
      </c>
      <c r="R13" s="191">
        <v>41424.214828947261</v>
      </c>
      <c r="S13" s="293"/>
    </row>
    <row r="14" spans="1:19" x14ac:dyDescent="0.25">
      <c r="A14" s="192" t="s">
        <v>156</v>
      </c>
      <c r="B14" s="194" t="s">
        <v>145</v>
      </c>
      <c r="C14" s="193" t="s">
        <v>157</v>
      </c>
      <c r="D14" s="194" t="s">
        <v>158</v>
      </c>
      <c r="E14" s="194" t="s">
        <v>164</v>
      </c>
      <c r="F14" s="194" t="s">
        <v>162</v>
      </c>
      <c r="G14" s="195">
        <v>0.17648630565403908</v>
      </c>
      <c r="H14" s="195">
        <v>0.28041061359257891</v>
      </c>
      <c r="I14" s="195">
        <v>4.6111743481246283E-2</v>
      </c>
      <c r="J14" s="195">
        <v>0.49017166657622413</v>
      </c>
      <c r="K14" s="195">
        <v>6.8196706959113979E-3</v>
      </c>
      <c r="L14" s="195">
        <v>1.3995650745897006E-2</v>
      </c>
      <c r="M14" s="196">
        <v>1408753.0041755235</v>
      </c>
      <c r="N14" s="197">
        <v>248625.61328596724</v>
      </c>
      <c r="O14" s="197">
        <v>395029.2943012474</v>
      </c>
      <c r="P14" s="197">
        <v>64960.057156976814</v>
      </c>
      <c r="Q14" s="197">
        <v>690530.8078509788</v>
      </c>
      <c r="R14" s="197">
        <v>9607.2315803529655</v>
      </c>
      <c r="S14" s="294"/>
    </row>
    <row r="15" spans="1:19" x14ac:dyDescent="0.25">
      <c r="A15" s="180" t="s">
        <v>165</v>
      </c>
      <c r="B15" s="181" t="s">
        <v>145</v>
      </c>
      <c r="C15" s="181" t="s">
        <v>157</v>
      </c>
      <c r="D15" s="182" t="s">
        <v>166</v>
      </c>
      <c r="E15" s="182" t="s">
        <v>167</v>
      </c>
      <c r="F15" s="182" t="s">
        <v>168</v>
      </c>
      <c r="G15" s="183">
        <v>0.28894914796776477</v>
      </c>
      <c r="H15" s="183">
        <v>0.49608514822451744</v>
      </c>
      <c r="I15" s="183">
        <v>7.1776739511725168E-2</v>
      </c>
      <c r="J15" s="183">
        <v>0.13981639048047381</v>
      </c>
      <c r="K15" s="183">
        <v>3.3725738155187743E-3</v>
      </c>
      <c r="L15" s="183">
        <v>0.37786979493850542</v>
      </c>
      <c r="M15" s="184">
        <v>35614316.031183779</v>
      </c>
      <c r="N15" s="185">
        <v>10290726.272665258</v>
      </c>
      <c r="O15" s="185">
        <v>17667733.247244611</v>
      </c>
      <c r="P15" s="185">
        <v>2556279.484658536</v>
      </c>
      <c r="Q15" s="185">
        <v>4979465.1169109894</v>
      </c>
      <c r="R15" s="185">
        <v>120111.90970438093</v>
      </c>
      <c r="S15" s="295">
        <v>94250232.509268597</v>
      </c>
    </row>
    <row r="16" spans="1:19" x14ac:dyDescent="0.25">
      <c r="A16" s="186" t="s">
        <v>165</v>
      </c>
      <c r="B16" s="188" t="s">
        <v>145</v>
      </c>
      <c r="C16" s="187" t="s">
        <v>157</v>
      </c>
      <c r="D16" s="188" t="s">
        <v>166</v>
      </c>
      <c r="E16" s="188" t="s">
        <v>169</v>
      </c>
      <c r="F16" s="188" t="s">
        <v>170</v>
      </c>
      <c r="G16" s="189">
        <v>0.26791776052661459</v>
      </c>
      <c r="H16" s="189">
        <v>0.31254234372275391</v>
      </c>
      <c r="I16" s="189">
        <v>0</v>
      </c>
      <c r="J16" s="189">
        <v>0.41530191031259661</v>
      </c>
      <c r="K16" s="189">
        <v>4.2379854380349379E-3</v>
      </c>
      <c r="L16" s="189">
        <v>0.15547461806825208</v>
      </c>
      <c r="M16" s="190">
        <v>14653518.902222492</v>
      </c>
      <c r="N16" s="191">
        <v>3925937.9681178657</v>
      </c>
      <c r="O16" s="191">
        <v>4579845.1414862936</v>
      </c>
      <c r="P16" s="191">
        <v>0</v>
      </c>
      <c r="Q16" s="191">
        <v>6085634.3928947449</v>
      </c>
      <c r="R16" s="191">
        <v>62101.399723588627</v>
      </c>
      <c r="S16" s="296"/>
    </row>
    <row r="17" spans="1:19" x14ac:dyDescent="0.25">
      <c r="A17" s="186" t="s">
        <v>165</v>
      </c>
      <c r="B17" s="187" t="s">
        <v>145</v>
      </c>
      <c r="C17" s="187" t="s">
        <v>157</v>
      </c>
      <c r="D17" s="188" t="s">
        <v>166</v>
      </c>
      <c r="E17" s="188" t="s">
        <v>171</v>
      </c>
      <c r="F17" s="188" t="s">
        <v>170</v>
      </c>
      <c r="G17" s="189">
        <v>0.25954332723987961</v>
      </c>
      <c r="H17" s="189">
        <v>0.26366487181621784</v>
      </c>
      <c r="I17" s="189">
        <v>0</v>
      </c>
      <c r="J17" s="189">
        <v>0.47191649985683237</v>
      </c>
      <c r="K17" s="189">
        <v>4.8753010870702237E-3</v>
      </c>
      <c r="L17" s="189">
        <v>0.28381091873936737</v>
      </c>
      <c r="M17" s="190">
        <v>26749245.079854511</v>
      </c>
      <c r="N17" s="191">
        <v>6942588.0691804187</v>
      </c>
      <c r="O17" s="191">
        <v>7052836.2751604356</v>
      </c>
      <c r="P17" s="191">
        <v>0</v>
      </c>
      <c r="Q17" s="191">
        <v>12623410.111897536</v>
      </c>
      <c r="R17" s="191">
        <v>130410.62361612252</v>
      </c>
      <c r="S17" s="296"/>
    </row>
    <row r="18" spans="1:19" x14ac:dyDescent="0.25">
      <c r="A18" s="186" t="s">
        <v>165</v>
      </c>
      <c r="B18" s="188" t="s">
        <v>145</v>
      </c>
      <c r="C18" s="187" t="s">
        <v>157</v>
      </c>
      <c r="D18" s="188" t="s">
        <v>166</v>
      </c>
      <c r="E18" s="188" t="s">
        <v>172</v>
      </c>
      <c r="F18" s="188" t="s">
        <v>173</v>
      </c>
      <c r="G18" s="189">
        <v>0.50997376116916571</v>
      </c>
      <c r="H18" s="189">
        <v>0.26908691505568894</v>
      </c>
      <c r="I18" s="189">
        <v>7.2554082756484506E-2</v>
      </c>
      <c r="J18" s="189">
        <v>0.13332706325112462</v>
      </c>
      <c r="K18" s="189">
        <v>1.5058177767536108E-2</v>
      </c>
      <c r="L18" s="189">
        <v>7.9632247293986685E-2</v>
      </c>
      <c r="M18" s="190">
        <v>7505357.8226938201</v>
      </c>
      <c r="N18" s="191">
        <v>3827535.5577595877</v>
      </c>
      <c r="O18" s="191">
        <v>2019593.5828977625</v>
      </c>
      <c r="P18" s="191">
        <v>544544.35258475575</v>
      </c>
      <c r="Q18" s="191">
        <v>1000667.3171486219</v>
      </c>
      <c r="R18" s="191">
        <v>113017.01230309129</v>
      </c>
      <c r="S18" s="296"/>
    </row>
    <row r="19" spans="1:19" x14ac:dyDescent="0.25">
      <c r="A19" s="192" t="s">
        <v>165</v>
      </c>
      <c r="B19" s="193" t="s">
        <v>145</v>
      </c>
      <c r="C19" s="193" t="s">
        <v>157</v>
      </c>
      <c r="D19" s="194" t="s">
        <v>166</v>
      </c>
      <c r="E19" s="194" t="s">
        <v>174</v>
      </c>
      <c r="F19" s="194" t="s">
        <v>173</v>
      </c>
      <c r="G19" s="195">
        <v>0.49715179156143618</v>
      </c>
      <c r="H19" s="195">
        <v>0.276127811998093</v>
      </c>
      <c r="I19" s="195">
        <v>7.4452524452667826E-2</v>
      </c>
      <c r="J19" s="195">
        <v>0.13681568369106789</v>
      </c>
      <c r="K19" s="195">
        <v>1.5452188296735118E-2</v>
      </c>
      <c r="L19" s="195">
        <v>0.10321242095988854</v>
      </c>
      <c r="M19" s="196">
        <v>9727794.6733140033</v>
      </c>
      <c r="N19" s="197">
        <v>4836190.5497798529</v>
      </c>
      <c r="O19" s="197">
        <v>2686114.6587088997</v>
      </c>
      <c r="P19" s="197">
        <v>724258.87078544265</v>
      </c>
      <c r="Q19" s="197">
        <v>1330914.8790357837</v>
      </c>
      <c r="R19" s="197">
        <v>150315.71500402485</v>
      </c>
      <c r="S19" s="297"/>
    </row>
    <row r="20" spans="1:19" x14ac:dyDescent="0.25">
      <c r="A20" s="201" t="s">
        <v>175</v>
      </c>
      <c r="B20" s="202" t="s">
        <v>145</v>
      </c>
      <c r="C20" s="203" t="s">
        <v>157</v>
      </c>
      <c r="D20" s="202" t="s">
        <v>176</v>
      </c>
      <c r="E20" s="202" t="s">
        <v>177</v>
      </c>
      <c r="F20" s="202" t="s">
        <v>178</v>
      </c>
      <c r="G20" s="204">
        <v>8.2211967508676556E-2</v>
      </c>
      <c r="H20" s="204">
        <v>0.2807260491093751</v>
      </c>
      <c r="I20" s="204">
        <v>1.380963935882829E-2</v>
      </c>
      <c r="J20" s="204">
        <v>0.62186025531280875</v>
      </c>
      <c r="K20" s="204">
        <v>1.3920887103112253E-3</v>
      </c>
      <c r="L20" s="204">
        <v>1</v>
      </c>
      <c r="M20" s="205">
        <v>11091824.1607907</v>
      </c>
      <c r="N20" s="206">
        <v>911880.68751887872</v>
      </c>
      <c r="O20" s="206">
        <v>3113763.9740746836</v>
      </c>
      <c r="P20" s="206">
        <v>153174.09149205784</v>
      </c>
      <c r="Q20" s="206">
        <v>6897564.6045140857</v>
      </c>
      <c r="R20" s="206">
        <v>15440.803190994015</v>
      </c>
      <c r="S20" s="298">
        <v>11091824.1607907</v>
      </c>
    </row>
    <row r="21" spans="1:19" x14ac:dyDescent="0.25">
      <c r="A21" s="180" t="s">
        <v>179</v>
      </c>
      <c r="B21" s="181" t="s">
        <v>180</v>
      </c>
      <c r="C21" s="181" t="s">
        <v>157</v>
      </c>
      <c r="D21" s="182" t="s">
        <v>181</v>
      </c>
      <c r="E21" s="182" t="s">
        <v>182</v>
      </c>
      <c r="F21" s="182" t="s">
        <v>183</v>
      </c>
      <c r="G21" s="183">
        <v>0.1543794152057115</v>
      </c>
      <c r="H21" s="183">
        <v>0.40390449304033466</v>
      </c>
      <c r="I21" s="183">
        <v>6.3489161661059987E-2</v>
      </c>
      <c r="J21" s="183">
        <v>0.37705052554295304</v>
      </c>
      <c r="K21" s="183">
        <v>1.1764045499408039E-3</v>
      </c>
      <c r="L21" s="183">
        <v>6.9038143886337486E-2</v>
      </c>
      <c r="M21" s="184">
        <v>21544454.495360233</v>
      </c>
      <c r="N21" s="185">
        <v>3326020.2859197748</v>
      </c>
      <c r="O21" s="185">
        <v>8701901.9707790334</v>
      </c>
      <c r="P21" s="185">
        <v>1367839.3543552763</v>
      </c>
      <c r="Q21" s="185">
        <v>8123347.8900118126</v>
      </c>
      <c r="R21" s="185">
        <v>25344.994294334385</v>
      </c>
      <c r="S21" s="292">
        <v>312065957.78169286</v>
      </c>
    </row>
    <row r="22" spans="1:19" x14ac:dyDescent="0.25">
      <c r="A22" s="186" t="s">
        <v>179</v>
      </c>
      <c r="B22" s="187" t="s">
        <v>180</v>
      </c>
      <c r="C22" s="187" t="s">
        <v>157</v>
      </c>
      <c r="D22" s="188" t="s">
        <v>181</v>
      </c>
      <c r="E22" s="188" t="s">
        <v>184</v>
      </c>
      <c r="F22" s="188" t="s">
        <v>185</v>
      </c>
      <c r="G22" s="189">
        <v>0.15803867439851432</v>
      </c>
      <c r="H22" s="189">
        <v>0.34635184398629437</v>
      </c>
      <c r="I22" s="189">
        <v>9.5200481499845974E-2</v>
      </c>
      <c r="J22" s="189">
        <v>0.39857230885296435</v>
      </c>
      <c r="K22" s="189">
        <v>1.8366912623809615E-3</v>
      </c>
      <c r="L22" s="189">
        <v>6.838224752688829E-2</v>
      </c>
      <c r="M22" s="190">
        <v>21339771.569743194</v>
      </c>
      <c r="N22" s="191">
        <v>3372509.2108493173</v>
      </c>
      <c r="O22" s="191">
        <v>7391069.2334268549</v>
      </c>
      <c r="P22" s="191">
        <v>2031556.528536276</v>
      </c>
      <c r="Q22" s="191">
        <v>8505442.0249473918</v>
      </c>
      <c r="R22" s="191">
        <v>39194.57198335298</v>
      </c>
      <c r="S22" s="293"/>
    </row>
    <row r="23" spans="1:19" x14ac:dyDescent="0.25">
      <c r="A23" s="186" t="s">
        <v>179</v>
      </c>
      <c r="B23" s="187" t="s">
        <v>180</v>
      </c>
      <c r="C23" s="187" t="s">
        <v>157</v>
      </c>
      <c r="D23" s="188" t="s">
        <v>181</v>
      </c>
      <c r="E23" s="188" t="s">
        <v>186</v>
      </c>
      <c r="F23" s="188" t="s">
        <v>185</v>
      </c>
      <c r="G23" s="189">
        <v>0.15803867439851432</v>
      </c>
      <c r="H23" s="189">
        <v>0.34635184398629437</v>
      </c>
      <c r="I23" s="189">
        <v>9.5200481499845988E-2</v>
      </c>
      <c r="J23" s="189">
        <v>0.39857230885296441</v>
      </c>
      <c r="K23" s="189">
        <v>1.8366912623809617E-3</v>
      </c>
      <c r="L23" s="189">
        <v>0.41093183814923939</v>
      </c>
      <c r="M23" s="190">
        <v>128237837.65503399</v>
      </c>
      <c r="N23" s="191">
        <v>20266537.870733455</v>
      </c>
      <c r="O23" s="191">
        <v>44415411.540636078</v>
      </c>
      <c r="P23" s="191">
        <v>12208303.891258316</v>
      </c>
      <c r="Q23" s="191">
        <v>51112051.036478519</v>
      </c>
      <c r="R23" s="191">
        <v>235533.31592762921</v>
      </c>
      <c r="S23" s="293"/>
    </row>
    <row r="24" spans="1:19" x14ac:dyDescent="0.25">
      <c r="A24" s="186" t="s">
        <v>179</v>
      </c>
      <c r="B24" s="187" t="s">
        <v>180</v>
      </c>
      <c r="C24" s="187" t="s">
        <v>157</v>
      </c>
      <c r="D24" s="188" t="s">
        <v>181</v>
      </c>
      <c r="E24" s="188" t="s">
        <v>187</v>
      </c>
      <c r="F24" s="188" t="s">
        <v>185</v>
      </c>
      <c r="G24" s="189">
        <v>0.15803867439851432</v>
      </c>
      <c r="H24" s="189">
        <v>0.34635184398629437</v>
      </c>
      <c r="I24" s="189">
        <v>9.5200481499845974E-2</v>
      </c>
      <c r="J24" s="189">
        <v>0.39857230885296435</v>
      </c>
      <c r="K24" s="189">
        <v>1.8366912623809615E-3</v>
      </c>
      <c r="L24" s="189">
        <v>0.16638163709784376</v>
      </c>
      <c r="M24" s="190">
        <v>51922044.938224651</v>
      </c>
      <c r="N24" s="191">
        <v>8205691.1540971147</v>
      </c>
      <c r="O24" s="191">
        <v>17983296.00789335</v>
      </c>
      <c r="P24" s="191">
        <v>4943003.6785756275</v>
      </c>
      <c r="Q24" s="191">
        <v>20694689.33139557</v>
      </c>
      <c r="R24" s="191">
        <v>95364.766262988851</v>
      </c>
      <c r="S24" s="293"/>
    </row>
    <row r="25" spans="1:19" x14ac:dyDescent="0.25">
      <c r="A25" s="186" t="s">
        <v>179</v>
      </c>
      <c r="B25" s="187" t="s">
        <v>180</v>
      </c>
      <c r="C25" s="187" t="s">
        <v>157</v>
      </c>
      <c r="D25" s="188" t="s">
        <v>181</v>
      </c>
      <c r="E25" s="188" t="s">
        <v>188</v>
      </c>
      <c r="F25" s="188" t="s">
        <v>189</v>
      </c>
      <c r="G25" s="189">
        <v>0.13467828201181031</v>
      </c>
      <c r="H25" s="189">
        <v>0.38405036055506037</v>
      </c>
      <c r="I25" s="189">
        <v>9.799371285189204E-2</v>
      </c>
      <c r="J25" s="189">
        <v>0.38113832037415007</v>
      </c>
      <c r="K25" s="189">
        <v>2.1393242070871952E-3</v>
      </c>
      <c r="L25" s="189">
        <v>5.9302465567088507E-2</v>
      </c>
      <c r="M25" s="190">
        <v>18506280.716009337</v>
      </c>
      <c r="N25" s="191">
        <v>2492394.0932604326</v>
      </c>
      <c r="O25" s="191">
        <v>7107343.7815165464</v>
      </c>
      <c r="P25" s="191">
        <v>1813499.1584411261</v>
      </c>
      <c r="Q25" s="191">
        <v>7053452.7484723227</v>
      </c>
      <c r="R25" s="191">
        <v>39590.934318909727</v>
      </c>
      <c r="S25" s="293"/>
    </row>
    <row r="26" spans="1:19" x14ac:dyDescent="0.25">
      <c r="A26" s="186" t="s">
        <v>179</v>
      </c>
      <c r="B26" s="187" t="s">
        <v>180</v>
      </c>
      <c r="C26" s="187" t="s">
        <v>157</v>
      </c>
      <c r="D26" s="188" t="s">
        <v>181</v>
      </c>
      <c r="E26" s="188" t="s">
        <v>190</v>
      </c>
      <c r="F26" s="188" t="s">
        <v>189</v>
      </c>
      <c r="G26" s="189">
        <v>0.13464531323046924</v>
      </c>
      <c r="H26" s="189">
        <v>0.36262543821426296</v>
      </c>
      <c r="I26" s="189">
        <v>9.1438409372065141E-2</v>
      </c>
      <c r="J26" s="189">
        <v>0.40912202042259915</v>
      </c>
      <c r="K26" s="189">
        <v>2.1688187606034638E-3</v>
      </c>
      <c r="L26" s="189">
        <v>0.16605790365360357</v>
      </c>
      <c r="M26" s="190">
        <v>51821018.750881873</v>
      </c>
      <c r="N26" s="191">
        <v>6977457.30163451</v>
      </c>
      <c r="O26" s="191">
        <v>18791619.633248076</v>
      </c>
      <c r="P26" s="191">
        <v>4738431.5266206004</v>
      </c>
      <c r="Q26" s="191">
        <v>21201119.891718186</v>
      </c>
      <c r="R26" s="191">
        <v>112390.39766049648</v>
      </c>
      <c r="S26" s="293"/>
    </row>
    <row r="27" spans="1:19" x14ac:dyDescent="0.25">
      <c r="A27" s="192" t="s">
        <v>179</v>
      </c>
      <c r="B27" s="193" t="s">
        <v>180</v>
      </c>
      <c r="C27" s="193" t="s">
        <v>157</v>
      </c>
      <c r="D27" s="194" t="s">
        <v>181</v>
      </c>
      <c r="E27" s="194" t="s">
        <v>191</v>
      </c>
      <c r="F27" s="194" t="s">
        <v>189</v>
      </c>
      <c r="G27" s="195">
        <v>0.13467828201181037</v>
      </c>
      <c r="H27" s="195">
        <v>0.38405036055506048</v>
      </c>
      <c r="I27" s="195">
        <v>9.7993712851892054E-2</v>
      </c>
      <c r="J27" s="195">
        <v>0.38113832037415007</v>
      </c>
      <c r="K27" s="195">
        <v>2.1393242070871957E-3</v>
      </c>
      <c r="L27" s="195">
        <v>5.9905764118999033E-2</v>
      </c>
      <c r="M27" s="196">
        <v>18694549.656439602</v>
      </c>
      <c r="N27" s="197">
        <v>2517749.8307137652</v>
      </c>
      <c r="O27" s="197">
        <v>7179648.5359701114</v>
      </c>
      <c r="P27" s="197">
        <v>1831948.3309285797</v>
      </c>
      <c r="Q27" s="197">
        <v>7125209.2562065348</v>
      </c>
      <c r="R27" s="197">
        <v>39993.702620614858</v>
      </c>
      <c r="S27" s="294"/>
    </row>
    <row r="28" spans="1:19" x14ac:dyDescent="0.25">
      <c r="A28" s="201" t="s">
        <v>192</v>
      </c>
      <c r="B28" s="202" t="s">
        <v>193</v>
      </c>
      <c r="C28" s="203" t="s">
        <v>194</v>
      </c>
      <c r="D28" s="202" t="s">
        <v>60</v>
      </c>
      <c r="E28" s="202" t="s">
        <v>195</v>
      </c>
      <c r="F28" s="202" t="s">
        <v>67</v>
      </c>
      <c r="G28" s="204">
        <v>0.27144176824831123</v>
      </c>
      <c r="H28" s="204">
        <v>0.17500682676372287</v>
      </c>
      <c r="I28" s="204">
        <v>5.9561962692509754E-2</v>
      </c>
      <c r="J28" s="204">
        <v>0.48721162387690953</v>
      </c>
      <c r="K28" s="204">
        <v>6.7778184185467655E-3</v>
      </c>
      <c r="L28" s="204">
        <v>1</v>
      </c>
      <c r="M28" s="205">
        <v>17514191.809468787</v>
      </c>
      <c r="N28" s="206">
        <v>4754083.1942022974</v>
      </c>
      <c r="O28" s="206">
        <v>3065103.131906318</v>
      </c>
      <c r="P28" s="206">
        <v>1043179.6391450398</v>
      </c>
      <c r="Q28" s="206">
        <v>8533117.8323829565</v>
      </c>
      <c r="R28" s="206">
        <v>118708.01183217845</v>
      </c>
      <c r="S28" s="298">
        <v>17514191.809468787</v>
      </c>
    </row>
    <row r="29" spans="1:19" x14ac:dyDescent="0.25">
      <c r="A29" s="180" t="s">
        <v>196</v>
      </c>
      <c r="B29" s="182" t="s">
        <v>197</v>
      </c>
      <c r="C29" s="181" t="s">
        <v>198</v>
      </c>
      <c r="D29" s="182" t="s">
        <v>199</v>
      </c>
      <c r="E29" s="182" t="s">
        <v>200</v>
      </c>
      <c r="F29" s="182" t="s">
        <v>201</v>
      </c>
      <c r="G29" s="183">
        <v>0.1557447343465761</v>
      </c>
      <c r="H29" s="183">
        <v>8.9720864380522944E-2</v>
      </c>
      <c r="I29" s="183">
        <v>4.4140243652754138E-2</v>
      </c>
      <c r="J29" s="183">
        <v>0.70853668448254081</v>
      </c>
      <c r="K29" s="183">
        <v>1.8574731376059836E-3</v>
      </c>
      <c r="L29" s="183">
        <v>5.7958287053597984E-2</v>
      </c>
      <c r="M29" s="184">
        <v>28312418.304964606</v>
      </c>
      <c r="N29" s="185">
        <v>4409510.0676158508</v>
      </c>
      <c r="O29" s="185">
        <v>2540214.6430243645</v>
      </c>
      <c r="P29" s="185">
        <v>1249717.042379834</v>
      </c>
      <c r="Q29" s="185">
        <v>20060386.995482419</v>
      </c>
      <c r="R29" s="185">
        <v>52589.55646213569</v>
      </c>
      <c r="S29" s="292">
        <v>488496464.34136641</v>
      </c>
    </row>
    <row r="30" spans="1:19" x14ac:dyDescent="0.25">
      <c r="A30" s="186" t="s">
        <v>196</v>
      </c>
      <c r="B30" s="188" t="s">
        <v>197</v>
      </c>
      <c r="C30" s="187" t="s">
        <v>198</v>
      </c>
      <c r="D30" s="188" t="s">
        <v>199</v>
      </c>
      <c r="E30" s="188" t="s">
        <v>202</v>
      </c>
      <c r="F30" s="188" t="s">
        <v>203</v>
      </c>
      <c r="G30" s="189">
        <v>5.686146444575095E-2</v>
      </c>
      <c r="H30" s="189">
        <v>7.3899745647533543E-2</v>
      </c>
      <c r="I30" s="189">
        <v>2.63592092368252E-2</v>
      </c>
      <c r="J30" s="189">
        <v>0.84122768276668536</v>
      </c>
      <c r="K30" s="189">
        <v>1.6518979032050889E-3</v>
      </c>
      <c r="L30" s="189">
        <v>0.61986930681960173</v>
      </c>
      <c r="M30" s="190">
        <v>302803964.73510909</v>
      </c>
      <c r="N30" s="191">
        <v>17217876.87481783</v>
      </c>
      <c r="O30" s="191">
        <v>22377135.97498928</v>
      </c>
      <c r="P30" s="191">
        <v>7981673.0641929796</v>
      </c>
      <c r="Q30" s="191">
        <v>254727077.58668092</v>
      </c>
      <c r="R30" s="191">
        <v>500201.23442811437</v>
      </c>
      <c r="S30" s="293"/>
    </row>
    <row r="31" spans="1:19" x14ac:dyDescent="0.25">
      <c r="A31" s="192" t="s">
        <v>196</v>
      </c>
      <c r="B31" s="194" t="s">
        <v>197</v>
      </c>
      <c r="C31" s="193" t="s">
        <v>198</v>
      </c>
      <c r="D31" s="194" t="s">
        <v>199</v>
      </c>
      <c r="E31" s="194" t="s">
        <v>204</v>
      </c>
      <c r="F31" s="194" t="s">
        <v>203</v>
      </c>
      <c r="G31" s="195">
        <v>4.1562869041668365E-2</v>
      </c>
      <c r="H31" s="195">
        <v>0.36448308437454757</v>
      </c>
      <c r="I31" s="195">
        <v>2.089228562052288E-2</v>
      </c>
      <c r="J31" s="195">
        <v>0.57176850199947971</v>
      </c>
      <c r="K31" s="195">
        <v>1.2932589637814614E-3</v>
      </c>
      <c r="L31" s="195">
        <v>0.3221724061268002</v>
      </c>
      <c r="M31" s="196">
        <v>157380081.30129269</v>
      </c>
      <c r="N31" s="197">
        <v>6541167.7088927487</v>
      </c>
      <c r="O31" s="197">
        <v>57362377.451812223</v>
      </c>
      <c r="P31" s="197">
        <v>3288029.6095277187</v>
      </c>
      <c r="Q31" s="197">
        <v>89984973.33019644</v>
      </c>
      <c r="R31" s="197">
        <v>203533.20086355193</v>
      </c>
      <c r="S31" s="294"/>
    </row>
    <row r="32" spans="1:19" x14ac:dyDescent="0.25">
      <c r="A32" s="180" t="s">
        <v>205</v>
      </c>
      <c r="B32" s="182" t="s">
        <v>206</v>
      </c>
      <c r="C32" s="181" t="s">
        <v>207</v>
      </c>
      <c r="D32" s="182" t="s">
        <v>60</v>
      </c>
      <c r="E32" s="182" t="s">
        <v>208</v>
      </c>
      <c r="F32" s="182" t="s">
        <v>64</v>
      </c>
      <c r="G32" s="183">
        <v>0.21640464135133539</v>
      </c>
      <c r="H32" s="183">
        <v>0.32452363426524794</v>
      </c>
      <c r="I32" s="183">
        <v>6.772159009101511E-2</v>
      </c>
      <c r="J32" s="183">
        <v>0.3878735051787951</v>
      </c>
      <c r="K32" s="183">
        <v>3.4766291136063198E-3</v>
      </c>
      <c r="L32" s="183">
        <v>0.24327057170085276</v>
      </c>
      <c r="M32" s="184">
        <v>88764321.965997264</v>
      </c>
      <c r="N32" s="185">
        <v>19209011.259846099</v>
      </c>
      <c r="O32" s="185">
        <v>28806120.357496008</v>
      </c>
      <c r="P32" s="185">
        <v>6011261.0268881554</v>
      </c>
      <c r="Q32" s="185">
        <v>34429328.695770472</v>
      </c>
      <c r="R32" s="185">
        <v>308600.62599651108</v>
      </c>
      <c r="S32" s="292">
        <v>364878996.03060007</v>
      </c>
    </row>
    <row r="33" spans="1:19" x14ac:dyDescent="0.25">
      <c r="A33" s="186" t="s">
        <v>205</v>
      </c>
      <c r="B33" s="188" t="s">
        <v>206</v>
      </c>
      <c r="C33" s="187" t="s">
        <v>207</v>
      </c>
      <c r="D33" s="188" t="s">
        <v>60</v>
      </c>
      <c r="E33" s="188" t="s">
        <v>209</v>
      </c>
      <c r="F33" s="188" t="s">
        <v>64</v>
      </c>
      <c r="G33" s="189">
        <v>0.26241672618295231</v>
      </c>
      <c r="H33" s="189">
        <v>0.23611442658834986</v>
      </c>
      <c r="I33" s="189">
        <v>5.2791811234975707E-2</v>
      </c>
      <c r="J33" s="189">
        <v>0.44421321378708772</v>
      </c>
      <c r="K33" s="189">
        <v>4.4638222066344067E-3</v>
      </c>
      <c r="L33" s="189">
        <v>3.0867439819567808E-4</v>
      </c>
      <c r="M33" s="190">
        <v>112628.8045139887</v>
      </c>
      <c r="N33" s="191">
        <v>29555.682154460636</v>
      </c>
      <c r="O33" s="191">
        <v>26593.285595151792</v>
      </c>
      <c r="P33" s="191">
        <v>5945.8785875234707</v>
      </c>
      <c r="Q33" s="191">
        <v>50031.203218156574</v>
      </c>
      <c r="R33" s="191">
        <v>502.75495869622824</v>
      </c>
      <c r="S33" s="293"/>
    </row>
    <row r="34" spans="1:19" x14ac:dyDescent="0.25">
      <c r="A34" s="192" t="s">
        <v>205</v>
      </c>
      <c r="B34" s="194" t="s">
        <v>206</v>
      </c>
      <c r="C34" s="193" t="s">
        <v>207</v>
      </c>
      <c r="D34" s="194" t="s">
        <v>60</v>
      </c>
      <c r="E34" s="194" t="s">
        <v>210</v>
      </c>
      <c r="F34" s="194" t="s">
        <v>64</v>
      </c>
      <c r="G34" s="195">
        <v>0.24003901362678129</v>
      </c>
      <c r="H34" s="195">
        <v>0.26997456910295509</v>
      </c>
      <c r="I34" s="195">
        <v>5.4326209654515484E-2</v>
      </c>
      <c r="J34" s="195">
        <v>0.43098157805033876</v>
      </c>
      <c r="K34" s="195">
        <v>4.6786295654095049E-3</v>
      </c>
      <c r="L34" s="195">
        <v>0.75642075390095154</v>
      </c>
      <c r="M34" s="196">
        <v>276002045.2600888</v>
      </c>
      <c r="N34" s="197">
        <v>66251258.703205965</v>
      </c>
      <c r="O34" s="197">
        <v>74513533.240626782</v>
      </c>
      <c r="P34" s="197">
        <v>14994144.975874655</v>
      </c>
      <c r="Q34" s="197">
        <v>118951797.01131409</v>
      </c>
      <c r="R34" s="197">
        <v>1291311.3290673438</v>
      </c>
      <c r="S34" s="294"/>
    </row>
    <row r="35" spans="1:19" x14ac:dyDescent="0.25">
      <c r="A35" s="201" t="s">
        <v>211</v>
      </c>
      <c r="B35" s="202" t="s">
        <v>212</v>
      </c>
      <c r="C35" s="203" t="s">
        <v>212</v>
      </c>
      <c r="D35" s="202" t="s">
        <v>213</v>
      </c>
      <c r="E35" s="202" t="s">
        <v>214</v>
      </c>
      <c r="F35" s="202" t="s">
        <v>215</v>
      </c>
      <c r="G35" s="204">
        <v>0.33691388935099859</v>
      </c>
      <c r="H35" s="204">
        <v>0.25428321179590779</v>
      </c>
      <c r="I35" s="204">
        <v>9.006611853855101E-2</v>
      </c>
      <c r="J35" s="204">
        <v>0.31308535095567225</v>
      </c>
      <c r="K35" s="204">
        <v>5.6514293588704415E-3</v>
      </c>
      <c r="L35" s="204">
        <v>1</v>
      </c>
      <c r="M35" s="205">
        <v>2692397.8347182814</v>
      </c>
      <c r="N35" s="206">
        <v>907106.22617514327</v>
      </c>
      <c r="O35" s="206">
        <v>684631.56884451234</v>
      </c>
      <c r="P35" s="206">
        <v>242493.82253467481</v>
      </c>
      <c r="Q35" s="206">
        <v>842950.32099506515</v>
      </c>
      <c r="R35" s="206">
        <v>15215.896168886102</v>
      </c>
      <c r="S35" s="298">
        <v>2692397.8347182814</v>
      </c>
    </row>
    <row r="36" spans="1:19" x14ac:dyDescent="0.25">
      <c r="A36" s="180" t="s">
        <v>216</v>
      </c>
      <c r="B36" s="182" t="s">
        <v>217</v>
      </c>
      <c r="C36" s="181" t="s">
        <v>218</v>
      </c>
      <c r="D36" s="182" t="s">
        <v>85</v>
      </c>
      <c r="E36" s="182" t="s">
        <v>219</v>
      </c>
      <c r="F36" s="182" t="s">
        <v>86</v>
      </c>
      <c r="G36" s="183">
        <v>0.31038404758157317</v>
      </c>
      <c r="H36" s="183">
        <v>0.11084223367179893</v>
      </c>
      <c r="I36" s="183">
        <v>6.1896334479458463E-2</v>
      </c>
      <c r="J36" s="183">
        <v>0.51297683164854102</v>
      </c>
      <c r="K36" s="183">
        <v>3.9005526186284291E-3</v>
      </c>
      <c r="L36" s="183">
        <v>2.6959334924324604E-2</v>
      </c>
      <c r="M36" s="184">
        <v>382784.68878067133</v>
      </c>
      <c r="N36" s="185">
        <v>118810.26105599757</v>
      </c>
      <c r="O36" s="185">
        <v>42428.709919814006</v>
      </c>
      <c r="P36" s="185">
        <v>23692.969130383844</v>
      </c>
      <c r="Q36" s="185">
        <v>196359.6768542816</v>
      </c>
      <c r="R36" s="185">
        <v>1493.0718201943159</v>
      </c>
      <c r="S36" s="292">
        <v>14198595.397666732</v>
      </c>
    </row>
    <row r="37" spans="1:19" x14ac:dyDescent="0.25">
      <c r="A37" s="186" t="s">
        <v>216</v>
      </c>
      <c r="B37" s="188" t="s">
        <v>217</v>
      </c>
      <c r="C37" s="187" t="s">
        <v>218</v>
      </c>
      <c r="D37" s="188" t="s">
        <v>85</v>
      </c>
      <c r="E37" s="188" t="s">
        <v>220</v>
      </c>
      <c r="F37" s="188" t="s">
        <v>86</v>
      </c>
      <c r="G37" s="189">
        <v>0.33689738724872609</v>
      </c>
      <c r="H37" s="189">
        <v>0.1312478145415619</v>
      </c>
      <c r="I37" s="189">
        <v>7.7519522354822817E-2</v>
      </c>
      <c r="J37" s="189">
        <v>0.45094828223513045</v>
      </c>
      <c r="K37" s="189">
        <v>3.3869936197587214E-3</v>
      </c>
      <c r="L37" s="189">
        <v>2.9456627161921833E-2</v>
      </c>
      <c r="M37" s="190">
        <v>418242.7308520482</v>
      </c>
      <c r="N37" s="191">
        <v>140904.88325982721</v>
      </c>
      <c r="O37" s="191">
        <v>54893.444372226011</v>
      </c>
      <c r="P37" s="191">
        <v>32421.976724027492</v>
      </c>
      <c r="Q37" s="191">
        <v>188605.84103506114</v>
      </c>
      <c r="R37" s="191">
        <v>1416.5854609063515</v>
      </c>
      <c r="S37" s="293"/>
    </row>
    <row r="38" spans="1:19" x14ac:dyDescent="0.25">
      <c r="A38" s="186" t="s">
        <v>216</v>
      </c>
      <c r="B38" s="188" t="s">
        <v>217</v>
      </c>
      <c r="C38" s="187" t="s">
        <v>218</v>
      </c>
      <c r="D38" s="188" t="s">
        <v>85</v>
      </c>
      <c r="E38" s="188" t="s">
        <v>221</v>
      </c>
      <c r="F38" s="188" t="s">
        <v>86</v>
      </c>
      <c r="G38" s="189">
        <v>0.33689738724872609</v>
      </c>
      <c r="H38" s="189">
        <v>0.1312478145415619</v>
      </c>
      <c r="I38" s="189">
        <v>7.7519522354822804E-2</v>
      </c>
      <c r="J38" s="189">
        <v>0.4509482822351305</v>
      </c>
      <c r="K38" s="189">
        <v>3.3869936197587205E-3</v>
      </c>
      <c r="L38" s="189">
        <v>0.11464401610876952</v>
      </c>
      <c r="M38" s="190">
        <v>1627783.9994920057</v>
      </c>
      <c r="N38" s="191">
        <v>548396.17643413844</v>
      </c>
      <c r="O38" s="191">
        <v>213643.09247904865</v>
      </c>
      <c r="P38" s="191">
        <v>126185.03813744341</v>
      </c>
      <c r="Q38" s="191">
        <v>734046.39842075051</v>
      </c>
      <c r="R38" s="191">
        <v>5513.2940206247558</v>
      </c>
      <c r="S38" s="293"/>
    </row>
    <row r="39" spans="1:19" x14ac:dyDescent="0.25">
      <c r="A39" s="186" t="s">
        <v>216</v>
      </c>
      <c r="B39" s="188" t="s">
        <v>217</v>
      </c>
      <c r="C39" s="187" t="s">
        <v>218</v>
      </c>
      <c r="D39" s="188" t="s">
        <v>85</v>
      </c>
      <c r="E39" s="188" t="s">
        <v>222</v>
      </c>
      <c r="F39" s="188" t="s">
        <v>86</v>
      </c>
      <c r="G39" s="189">
        <v>0.33689738724872609</v>
      </c>
      <c r="H39" s="189">
        <v>0.1312478145415619</v>
      </c>
      <c r="I39" s="189">
        <v>7.7519522354822804E-2</v>
      </c>
      <c r="J39" s="189">
        <v>0.45094828223513045</v>
      </c>
      <c r="K39" s="189">
        <v>3.3869936197587209E-3</v>
      </c>
      <c r="L39" s="189">
        <v>9.6153895936638742E-2</v>
      </c>
      <c r="M39" s="190">
        <v>1365250.2643136848</v>
      </c>
      <c r="N39" s="191">
        <v>459949.24698791309</v>
      </c>
      <c r="O39" s="191">
        <v>179186.11349346087</v>
      </c>
      <c r="P39" s="191">
        <v>105833.54838439243</v>
      </c>
      <c r="Q39" s="191">
        <v>615657.26151331398</v>
      </c>
      <c r="R39" s="191">
        <v>4624.0939346043579</v>
      </c>
      <c r="S39" s="293"/>
    </row>
    <row r="40" spans="1:19" x14ac:dyDescent="0.25">
      <c r="A40" s="186" t="s">
        <v>216</v>
      </c>
      <c r="B40" s="188" t="s">
        <v>217</v>
      </c>
      <c r="C40" s="187" t="s">
        <v>218</v>
      </c>
      <c r="D40" s="188" t="s">
        <v>85</v>
      </c>
      <c r="E40" s="188" t="s">
        <v>223</v>
      </c>
      <c r="F40" s="188" t="s">
        <v>88</v>
      </c>
      <c r="G40" s="189">
        <v>0.26913857171546957</v>
      </c>
      <c r="H40" s="189">
        <v>0.15701745239610382</v>
      </c>
      <c r="I40" s="189">
        <v>0.14606544708551067</v>
      </c>
      <c r="J40" s="189">
        <v>0.42484757681830237</v>
      </c>
      <c r="K40" s="189">
        <v>2.9309519846135034E-3</v>
      </c>
      <c r="L40" s="189">
        <v>2.532679387968452E-2</v>
      </c>
      <c r="M40" s="190">
        <v>359604.8990177426</v>
      </c>
      <c r="N40" s="191">
        <v>96783.548903520903</v>
      </c>
      <c r="O40" s="191">
        <v>56464.245112924116</v>
      </c>
      <c r="P40" s="191">
        <v>52525.850349166489</v>
      </c>
      <c r="Q40" s="191">
        <v>152777.26995967826</v>
      </c>
      <c r="R40" s="191">
        <v>1053.9846924527913</v>
      </c>
      <c r="S40" s="293"/>
    </row>
    <row r="41" spans="1:19" x14ac:dyDescent="0.25">
      <c r="A41" s="186" t="s">
        <v>216</v>
      </c>
      <c r="B41" s="188" t="s">
        <v>217</v>
      </c>
      <c r="C41" s="187" t="s">
        <v>218</v>
      </c>
      <c r="D41" s="188" t="s">
        <v>85</v>
      </c>
      <c r="E41" s="188" t="s">
        <v>224</v>
      </c>
      <c r="F41" s="188" t="s">
        <v>89</v>
      </c>
      <c r="G41" s="189">
        <v>0.1531602267719018</v>
      </c>
      <c r="H41" s="189">
        <v>0.34878297687366594</v>
      </c>
      <c r="I41" s="189">
        <v>7.2699027133570349E-2</v>
      </c>
      <c r="J41" s="189">
        <v>0.42370243158005877</v>
      </c>
      <c r="K41" s="189">
        <v>1.6553376408031634E-3</v>
      </c>
      <c r="L41" s="189">
        <v>0.58970225612526928</v>
      </c>
      <c r="M41" s="190">
        <v>8372943.7398139369</v>
      </c>
      <c r="N41" s="191">
        <v>1282401.9619382781</v>
      </c>
      <c r="O41" s="191">
        <v>2920340.2427680301</v>
      </c>
      <c r="P41" s="191">
        <v>608704.86412859138</v>
      </c>
      <c r="Q41" s="191">
        <v>3547636.6220421959</v>
      </c>
      <c r="R41" s="191">
        <v>13860.048936841218</v>
      </c>
      <c r="S41" s="293"/>
    </row>
    <row r="42" spans="1:19" x14ac:dyDescent="0.25">
      <c r="A42" s="192" t="s">
        <v>216</v>
      </c>
      <c r="B42" s="194" t="s">
        <v>217</v>
      </c>
      <c r="C42" s="193" t="s">
        <v>218</v>
      </c>
      <c r="D42" s="194" t="s">
        <v>85</v>
      </c>
      <c r="E42" s="194" t="s">
        <v>225</v>
      </c>
      <c r="F42" s="194" t="s">
        <v>90</v>
      </c>
      <c r="G42" s="195">
        <v>0.14551163753990665</v>
      </c>
      <c r="H42" s="195">
        <v>0.17310126799706257</v>
      </c>
      <c r="I42" s="195">
        <v>0.12723153592511696</v>
      </c>
      <c r="J42" s="195">
        <v>0.54040069562907844</v>
      </c>
      <c r="K42" s="195">
        <v>1.3754862908835312E-2</v>
      </c>
      <c r="L42" s="195">
        <v>0.11775707586339139</v>
      </c>
      <c r="M42" s="196">
        <v>1671985.0753966412</v>
      </c>
      <c r="N42" s="197">
        <v>243293.28626324952</v>
      </c>
      <c r="O42" s="197">
        <v>289422.73662332288</v>
      </c>
      <c r="P42" s="197">
        <v>212729.22918658715</v>
      </c>
      <c r="Q42" s="197">
        <v>903541.89782578207</v>
      </c>
      <c r="R42" s="197">
        <v>22997.925497699471</v>
      </c>
      <c r="S42" s="294"/>
    </row>
    <row r="43" spans="1:19" x14ac:dyDescent="0.25">
      <c r="A43" s="201" t="s">
        <v>226</v>
      </c>
      <c r="B43" s="203" t="s">
        <v>227</v>
      </c>
      <c r="C43" s="203" t="s">
        <v>228</v>
      </c>
      <c r="D43" s="202" t="s">
        <v>229</v>
      </c>
      <c r="E43" s="202" t="s">
        <v>230</v>
      </c>
      <c r="F43" s="202" t="s">
        <v>231</v>
      </c>
      <c r="G43" s="204">
        <v>0.27922695527015895</v>
      </c>
      <c r="H43" s="204">
        <v>0.29337871464992754</v>
      </c>
      <c r="I43" s="204">
        <v>6.8905310999880773E-2</v>
      </c>
      <c r="J43" s="204">
        <v>0.35528327525773717</v>
      </c>
      <c r="K43" s="204">
        <v>3.2057438222955065E-3</v>
      </c>
      <c r="L43" s="204">
        <v>1</v>
      </c>
      <c r="M43" s="205">
        <v>60313439.791670419</v>
      </c>
      <c r="N43" s="206">
        <v>16841138.154898182</v>
      </c>
      <c r="O43" s="206">
        <v>17694679.44219606</v>
      </c>
      <c r="P43" s="206">
        <v>4155916.3263176344</v>
      </c>
      <c r="Q43" s="206">
        <v>21428356.431244999</v>
      </c>
      <c r="R43" s="206">
        <v>193349.43701353943</v>
      </c>
      <c r="S43" s="298">
        <v>60313439.791670419</v>
      </c>
    </row>
    <row r="44" spans="1:19" x14ac:dyDescent="0.25">
      <c r="A44" s="180" t="s">
        <v>232</v>
      </c>
      <c r="B44" s="182" t="s">
        <v>233</v>
      </c>
      <c r="C44" s="181" t="s">
        <v>234</v>
      </c>
      <c r="D44" s="182" t="s">
        <v>60</v>
      </c>
      <c r="E44" s="182" t="s">
        <v>235</v>
      </c>
      <c r="F44" s="182" t="s">
        <v>137</v>
      </c>
      <c r="G44" s="183">
        <v>0.18255707233281745</v>
      </c>
      <c r="H44" s="183">
        <v>0.22958199505256774</v>
      </c>
      <c r="I44" s="183">
        <v>8.4553094847511751E-2</v>
      </c>
      <c r="J44" s="183">
        <v>0.49406215471750919</v>
      </c>
      <c r="K44" s="183">
        <v>9.2456830495938908E-3</v>
      </c>
      <c r="L44" s="183">
        <v>0.3016111170941469</v>
      </c>
      <c r="M44" s="184">
        <v>47366206.668081738</v>
      </c>
      <c r="N44" s="185">
        <v>8647036.0168361776</v>
      </c>
      <c r="O44" s="185">
        <v>10874428.224930443</v>
      </c>
      <c r="P44" s="185">
        <v>4004959.3649731586</v>
      </c>
      <c r="Q44" s="185">
        <v>23401850.127227314</v>
      </c>
      <c r="R44" s="185">
        <v>437932.93411464448</v>
      </c>
      <c r="S44" s="292">
        <v>157043968.15484932</v>
      </c>
    </row>
    <row r="45" spans="1:19" x14ac:dyDescent="0.25">
      <c r="A45" s="186" t="s">
        <v>232</v>
      </c>
      <c r="B45" s="188" t="s">
        <v>233</v>
      </c>
      <c r="C45" s="187" t="s">
        <v>234</v>
      </c>
      <c r="D45" s="188" t="s">
        <v>60</v>
      </c>
      <c r="E45" s="188" t="s">
        <v>236</v>
      </c>
      <c r="F45" s="188" t="s">
        <v>137</v>
      </c>
      <c r="G45" s="189">
        <v>0.19684337185011697</v>
      </c>
      <c r="H45" s="189">
        <v>0.20253952317120413</v>
      </c>
      <c r="I45" s="189">
        <v>7.1007352674099911E-2</v>
      </c>
      <c r="J45" s="189">
        <v>0.51864361145004267</v>
      </c>
      <c r="K45" s="189">
        <v>1.0966140854536512E-2</v>
      </c>
      <c r="L45" s="189">
        <v>0.25698964993574347</v>
      </c>
      <c r="M45" s="190">
        <v>40358674.400634773</v>
      </c>
      <c r="N45" s="191">
        <v>7944337.552421947</v>
      </c>
      <c r="O45" s="191">
        <v>8174226.6689264495</v>
      </c>
      <c r="P45" s="191">
        <v>2865762.626625041</v>
      </c>
      <c r="Q45" s="191">
        <v>20931768.644481607</v>
      </c>
      <c r="R45" s="191">
        <v>442578.90817973786</v>
      </c>
      <c r="S45" s="293"/>
    </row>
    <row r="46" spans="1:19" x14ac:dyDescent="0.25">
      <c r="A46" s="186" t="s">
        <v>232</v>
      </c>
      <c r="B46" s="188" t="s">
        <v>233</v>
      </c>
      <c r="C46" s="187" t="s">
        <v>234</v>
      </c>
      <c r="D46" s="188" t="s">
        <v>60</v>
      </c>
      <c r="E46" s="188" t="s">
        <v>237</v>
      </c>
      <c r="F46" s="188" t="s">
        <v>137</v>
      </c>
      <c r="G46" s="189">
        <v>0.19684337185011691</v>
      </c>
      <c r="H46" s="189">
        <v>0.20253952317120408</v>
      </c>
      <c r="I46" s="189">
        <v>7.1007352674099911E-2</v>
      </c>
      <c r="J46" s="189">
        <v>0.51864361145004267</v>
      </c>
      <c r="K46" s="189">
        <v>1.0966140854536512E-2</v>
      </c>
      <c r="L46" s="189">
        <v>0.27098156411344143</v>
      </c>
      <c r="M46" s="190">
        <v>42556020.125182554</v>
      </c>
      <c r="N46" s="191">
        <v>8376870.493962368</v>
      </c>
      <c r="O46" s="191">
        <v>8619276.0242186394</v>
      </c>
      <c r="P46" s="191">
        <v>3021790.3294349313</v>
      </c>
      <c r="Q46" s="191">
        <v>22071407.966665376</v>
      </c>
      <c r="R46" s="191">
        <v>466675.31090124242</v>
      </c>
      <c r="S46" s="293"/>
    </row>
    <row r="47" spans="1:19" x14ac:dyDescent="0.25">
      <c r="A47" s="192" t="s">
        <v>232</v>
      </c>
      <c r="B47" s="194" t="s">
        <v>233</v>
      </c>
      <c r="C47" s="193" t="s">
        <v>234</v>
      </c>
      <c r="D47" s="194" t="s">
        <v>60</v>
      </c>
      <c r="E47" s="194" t="s">
        <v>238</v>
      </c>
      <c r="F47" s="194" t="s">
        <v>137</v>
      </c>
      <c r="G47" s="195">
        <v>0.21383369038775391</v>
      </c>
      <c r="H47" s="195">
        <v>0.17601719898215146</v>
      </c>
      <c r="I47" s="195">
        <v>6.8565576892740912E-2</v>
      </c>
      <c r="J47" s="195">
        <v>0.53118702068348522</v>
      </c>
      <c r="K47" s="195">
        <v>1.0396513053868529E-2</v>
      </c>
      <c r="L47" s="195">
        <v>0.17041766885666795</v>
      </c>
      <c r="M47" s="196">
        <v>26763066.960950218</v>
      </c>
      <c r="N47" s="197">
        <v>5722845.3743545543</v>
      </c>
      <c r="O47" s="197">
        <v>4710760.0826382181</v>
      </c>
      <c r="P47" s="197">
        <v>1835025.1255966059</v>
      </c>
      <c r="Q47" s="197">
        <v>14216193.803339763</v>
      </c>
      <c r="R47" s="197">
        <v>278242.57502107648</v>
      </c>
      <c r="S47" s="294"/>
    </row>
    <row r="48" spans="1:19" x14ac:dyDescent="0.25">
      <c r="A48" s="201" t="s">
        <v>239</v>
      </c>
      <c r="B48" s="203" t="s">
        <v>240</v>
      </c>
      <c r="C48" s="203" t="s">
        <v>241</v>
      </c>
      <c r="D48" s="202" t="s">
        <v>242</v>
      </c>
      <c r="E48" s="202" t="s">
        <v>243</v>
      </c>
      <c r="F48" s="202" t="s">
        <v>244</v>
      </c>
      <c r="G48" s="204">
        <v>0.46986565401807423</v>
      </c>
      <c r="H48" s="204">
        <v>0.10282930944616951</v>
      </c>
      <c r="I48" s="204">
        <v>0.13274901082277513</v>
      </c>
      <c r="J48" s="204">
        <v>0.28237726112576478</v>
      </c>
      <c r="K48" s="204">
        <v>1.2178764587216407E-2</v>
      </c>
      <c r="L48" s="204">
        <v>1</v>
      </c>
      <c r="M48" s="205">
        <v>14704600.379847404</v>
      </c>
      <c r="N48" s="206">
        <v>6909186.6745514227</v>
      </c>
      <c r="O48" s="206">
        <v>1512063.9027415905</v>
      </c>
      <c r="P48" s="206">
        <v>1952021.1549689462</v>
      </c>
      <c r="Q48" s="206">
        <v>4152244.7812101902</v>
      </c>
      <c r="R48" s="206">
        <v>179083.8663752545</v>
      </c>
      <c r="S48" s="298">
        <v>14704600.379847404</v>
      </c>
    </row>
    <row r="49" spans="1:19" x14ac:dyDescent="0.25">
      <c r="A49" s="180" t="s">
        <v>245</v>
      </c>
      <c r="B49" s="182" t="s">
        <v>246</v>
      </c>
      <c r="C49" s="181" t="s">
        <v>247</v>
      </c>
      <c r="D49" s="182" t="s">
        <v>248</v>
      </c>
      <c r="E49" s="182" t="s">
        <v>249</v>
      </c>
      <c r="F49" s="182" t="s">
        <v>250</v>
      </c>
      <c r="G49" s="183">
        <v>9.6094173761356871E-2</v>
      </c>
      <c r="H49" s="183">
        <v>0.61949921034837796</v>
      </c>
      <c r="I49" s="183">
        <v>7.0520847080037086E-2</v>
      </c>
      <c r="J49" s="183">
        <v>0.2092335941388937</v>
      </c>
      <c r="K49" s="183">
        <v>4.6521746713345307E-3</v>
      </c>
      <c r="L49" s="183">
        <v>1</v>
      </c>
      <c r="M49" s="184">
        <v>88853137.390092939</v>
      </c>
      <c r="N49" s="185">
        <v>8538268.8236053064</v>
      </c>
      <c r="O49" s="185">
        <v>55044448.450138509</v>
      </c>
      <c r="P49" s="185">
        <v>6265998.5144682694</v>
      </c>
      <c r="Q49" s="185">
        <v>18591061.286646068</v>
      </c>
      <c r="R49" s="185">
        <v>413360.31523479754</v>
      </c>
      <c r="S49" s="299">
        <v>88853137.390092939</v>
      </c>
    </row>
    <row r="50" spans="1:19" x14ac:dyDescent="0.25">
      <c r="A50" s="180" t="s">
        <v>251</v>
      </c>
      <c r="B50" s="181" t="s">
        <v>247</v>
      </c>
      <c r="C50" s="181" t="s">
        <v>252</v>
      </c>
      <c r="D50" s="182" t="s">
        <v>229</v>
      </c>
      <c r="E50" s="182" t="s">
        <v>253</v>
      </c>
      <c r="F50" s="182" t="s">
        <v>254</v>
      </c>
      <c r="G50" s="183">
        <v>0.26049514219210512</v>
      </c>
      <c r="H50" s="183">
        <v>0.40432590728849976</v>
      </c>
      <c r="I50" s="183">
        <v>9.1832613721175751E-2</v>
      </c>
      <c r="J50" s="183">
        <v>0.23902590764761797</v>
      </c>
      <c r="K50" s="183">
        <v>4.3204291506014391E-3</v>
      </c>
      <c r="L50" s="183">
        <v>6.130837458144809E-2</v>
      </c>
      <c r="M50" s="184">
        <v>214719783.50668961</v>
      </c>
      <c r="N50" s="185">
        <v>55933460.536033139</v>
      </c>
      <c r="O50" s="185">
        <v>86816771.27913253</v>
      </c>
      <c r="P50" s="185">
        <v>19718278.937064312</v>
      </c>
      <c r="Q50" s="185">
        <v>51323591.142586514</v>
      </c>
      <c r="R50" s="185">
        <v>927681.61187313183</v>
      </c>
      <c r="S50" s="292">
        <v>3502291244.4275403</v>
      </c>
    </row>
    <row r="51" spans="1:19" x14ac:dyDescent="0.25">
      <c r="A51" s="186" t="s">
        <v>251</v>
      </c>
      <c r="B51" s="187" t="s">
        <v>247</v>
      </c>
      <c r="C51" s="187" t="s">
        <v>252</v>
      </c>
      <c r="D51" s="188" t="s">
        <v>229</v>
      </c>
      <c r="E51" s="188" t="s">
        <v>255</v>
      </c>
      <c r="F51" s="188" t="s">
        <v>254</v>
      </c>
      <c r="G51" s="189">
        <v>0.26049514219210507</v>
      </c>
      <c r="H51" s="189">
        <v>0.40432590728849971</v>
      </c>
      <c r="I51" s="189">
        <v>9.1832613721175738E-2</v>
      </c>
      <c r="J51" s="189">
        <v>0.23902590764761794</v>
      </c>
      <c r="K51" s="189">
        <v>4.3204291506014382E-3</v>
      </c>
      <c r="L51" s="189">
        <v>8.2669252572209334E-2</v>
      </c>
      <c r="M51" s="190">
        <v>289531799.46701765</v>
      </c>
      <c r="N51" s="191">
        <v>75421627.271296814</v>
      </c>
      <c r="O51" s="191">
        <v>117065207.50837387</v>
      </c>
      <c r="P51" s="191">
        <v>26588461.900451548</v>
      </c>
      <c r="Q51" s="191">
        <v>69205601.160451993</v>
      </c>
      <c r="R51" s="191">
        <v>1250901.6264433931</v>
      </c>
      <c r="S51" s="293"/>
    </row>
    <row r="52" spans="1:19" x14ac:dyDescent="0.25">
      <c r="A52" s="186" t="s">
        <v>251</v>
      </c>
      <c r="B52" s="187" t="s">
        <v>247</v>
      </c>
      <c r="C52" s="187" t="s">
        <v>252</v>
      </c>
      <c r="D52" s="188" t="s">
        <v>229</v>
      </c>
      <c r="E52" s="188" t="s">
        <v>256</v>
      </c>
      <c r="F52" s="188" t="s">
        <v>257</v>
      </c>
      <c r="G52" s="189">
        <v>0.22827173709311291</v>
      </c>
      <c r="H52" s="189">
        <v>0.36339543631510901</v>
      </c>
      <c r="I52" s="189">
        <v>0.13737286954081276</v>
      </c>
      <c r="J52" s="189">
        <v>0.26714856386790464</v>
      </c>
      <c r="K52" s="189">
        <v>3.8113931830606514E-3</v>
      </c>
      <c r="L52" s="189">
        <v>0.42989372556899608</v>
      </c>
      <c r="M52" s="190">
        <v>1505613031.0946307</v>
      </c>
      <c r="N52" s="191">
        <v>343688901.99799836</v>
      </c>
      <c r="O52" s="191">
        <v>547132904.35634708</v>
      </c>
      <c r="P52" s="191">
        <v>206830382.49951038</v>
      </c>
      <c r="Q52" s="191">
        <v>402222358.99773347</v>
      </c>
      <c r="R52" s="191">
        <v>5738483.2430413598</v>
      </c>
      <c r="S52" s="293"/>
    </row>
    <row r="53" spans="1:19" x14ac:dyDescent="0.25">
      <c r="A53" s="186" t="s">
        <v>251</v>
      </c>
      <c r="B53" s="187" t="s">
        <v>247</v>
      </c>
      <c r="C53" s="187" t="s">
        <v>252</v>
      </c>
      <c r="D53" s="188" t="s">
        <v>229</v>
      </c>
      <c r="E53" s="188" t="s">
        <v>258</v>
      </c>
      <c r="F53" s="188" t="s">
        <v>259</v>
      </c>
      <c r="G53" s="189">
        <v>0.17731186011981351</v>
      </c>
      <c r="H53" s="189">
        <v>0.45597502259126987</v>
      </c>
      <c r="I53" s="189">
        <v>8.1140098677087324E-2</v>
      </c>
      <c r="J53" s="189">
        <v>0.28205712465873972</v>
      </c>
      <c r="K53" s="189">
        <v>3.5158939530895057E-3</v>
      </c>
      <c r="L53" s="189">
        <v>0.16282158863668955</v>
      </c>
      <c r="M53" s="190">
        <v>570248624.28606045</v>
      </c>
      <c r="N53" s="191">
        <v>101111844.30292603</v>
      </c>
      <c r="O53" s="191">
        <v>260019129.34147698</v>
      </c>
      <c r="P53" s="191">
        <v>46270029.645044237</v>
      </c>
      <c r="Q53" s="191">
        <v>160842687.30672818</v>
      </c>
      <c r="R53" s="191">
        <v>2004933.6898849695</v>
      </c>
      <c r="S53" s="293"/>
    </row>
    <row r="54" spans="1:19" x14ac:dyDescent="0.25">
      <c r="A54" s="186" t="s">
        <v>251</v>
      </c>
      <c r="B54" s="187" t="s">
        <v>247</v>
      </c>
      <c r="C54" s="187" t="s">
        <v>252</v>
      </c>
      <c r="D54" s="188" t="s">
        <v>229</v>
      </c>
      <c r="E54" s="188" t="s">
        <v>260</v>
      </c>
      <c r="F54" s="188" t="s">
        <v>259</v>
      </c>
      <c r="G54" s="189">
        <v>0.15667656422516218</v>
      </c>
      <c r="H54" s="189">
        <v>0.49244471702255493</v>
      </c>
      <c r="I54" s="189">
        <v>9.2055577188970478E-2</v>
      </c>
      <c r="J54" s="189">
        <v>0.25599885125573657</v>
      </c>
      <c r="K54" s="189">
        <v>2.824290307575797E-3</v>
      </c>
      <c r="L54" s="189">
        <v>0.13516794670076226</v>
      </c>
      <c r="M54" s="190">
        <v>473397516.25732809</v>
      </c>
      <c r="N54" s="191">
        <v>74170296.359923527</v>
      </c>
      <c r="O54" s="191">
        <v>233122105.93252027</v>
      </c>
      <c r="P54" s="191">
        <v>43578881.598893374</v>
      </c>
      <c r="Q54" s="191">
        <v>121189220.34919487</v>
      </c>
      <c r="R54" s="191">
        <v>1337012.0167960275</v>
      </c>
      <c r="S54" s="293"/>
    </row>
    <row r="55" spans="1:19" x14ac:dyDescent="0.25">
      <c r="A55" s="192" t="s">
        <v>251</v>
      </c>
      <c r="B55" s="193" t="s">
        <v>247</v>
      </c>
      <c r="C55" s="193" t="s">
        <v>252</v>
      </c>
      <c r="D55" s="194" t="s">
        <v>229</v>
      </c>
      <c r="E55" s="194" t="s">
        <v>230</v>
      </c>
      <c r="F55" s="194" t="s">
        <v>231</v>
      </c>
      <c r="G55" s="195">
        <v>0.27922695527015895</v>
      </c>
      <c r="H55" s="195">
        <v>0.29337871464992754</v>
      </c>
      <c r="I55" s="195">
        <v>6.8905310999880773E-2</v>
      </c>
      <c r="J55" s="195">
        <v>0.35528327525773717</v>
      </c>
      <c r="K55" s="195">
        <v>3.2057438222955065E-3</v>
      </c>
      <c r="L55" s="195">
        <v>0.12813911193989475</v>
      </c>
      <c r="M55" s="196">
        <v>448780489.81581384</v>
      </c>
      <c r="N55" s="197">
        <v>125311609.75592028</v>
      </c>
      <c r="O55" s="197">
        <v>131662643.26212837</v>
      </c>
      <c r="P55" s="197">
        <v>30923359.22143748</v>
      </c>
      <c r="Q55" s="197">
        <v>159444202.29353389</v>
      </c>
      <c r="R55" s="197">
        <v>1438675.2827937966</v>
      </c>
      <c r="S55" s="294"/>
    </row>
    <row r="56" spans="1:19" x14ac:dyDescent="0.25">
      <c r="A56" s="186" t="s">
        <v>261</v>
      </c>
      <c r="B56" s="188" t="s">
        <v>262</v>
      </c>
      <c r="C56" s="188" t="s">
        <v>263</v>
      </c>
      <c r="D56" s="188" t="s">
        <v>213</v>
      </c>
      <c r="E56" s="188" t="s">
        <v>214</v>
      </c>
      <c r="F56" s="188" t="s">
        <v>215</v>
      </c>
      <c r="G56" s="189">
        <v>0.33691388935099859</v>
      </c>
      <c r="H56" s="189">
        <v>0.25428321179590779</v>
      </c>
      <c r="I56" s="189">
        <v>9.006611853855101E-2</v>
      </c>
      <c r="J56" s="189">
        <v>0.31308535095567225</v>
      </c>
      <c r="K56" s="189">
        <v>5.6514293588704415E-3</v>
      </c>
      <c r="L56" s="189">
        <v>7.4172017901351278E-2</v>
      </c>
      <c r="M56" s="190">
        <v>357464381.37820995</v>
      </c>
      <c r="N56" s="191">
        <v>120434715.03458139</v>
      </c>
      <c r="O56" s="191">
        <v>90897190.999488518</v>
      </c>
      <c r="P56" s="191">
        <v>32195429.346519664</v>
      </c>
      <c r="Q56" s="191">
        <v>111916861.29794914</v>
      </c>
      <c r="R56" s="191">
        <v>2020184.6996712761</v>
      </c>
      <c r="S56" s="292">
        <v>4819396741.41854</v>
      </c>
    </row>
    <row r="57" spans="1:19" x14ac:dyDescent="0.25">
      <c r="A57" s="186" t="s">
        <v>261</v>
      </c>
      <c r="B57" s="188" t="s">
        <v>262</v>
      </c>
      <c r="C57" s="188" t="s">
        <v>263</v>
      </c>
      <c r="D57" s="188" t="s">
        <v>213</v>
      </c>
      <c r="E57" s="188" t="s">
        <v>264</v>
      </c>
      <c r="F57" s="188" t="s">
        <v>215</v>
      </c>
      <c r="G57" s="189">
        <v>0.33929877891808452</v>
      </c>
      <c r="H57" s="189">
        <v>0.2514271311881448</v>
      </c>
      <c r="I57" s="189">
        <v>8.372645859854197E-2</v>
      </c>
      <c r="J57" s="189">
        <v>0.31962854019550496</v>
      </c>
      <c r="K57" s="189">
        <v>5.919091099723774E-3</v>
      </c>
      <c r="L57" s="189">
        <v>9.1973129160640432E-3</v>
      </c>
      <c r="M57" s="190">
        <v>44325499.897485703</v>
      </c>
      <c r="N57" s="191">
        <v>15039587.99015058</v>
      </c>
      <c r="O57" s="191">
        <v>11144633.277705237</v>
      </c>
      <c r="P57" s="191">
        <v>3711217.1320265131</v>
      </c>
      <c r="Q57" s="191">
        <v>14167694.825669359</v>
      </c>
      <c r="R57" s="191">
        <v>262366.67193401471</v>
      </c>
      <c r="S57" s="293"/>
    </row>
    <row r="58" spans="1:19" x14ac:dyDescent="0.25">
      <c r="A58" s="186" t="s">
        <v>261</v>
      </c>
      <c r="B58" s="188" t="s">
        <v>262</v>
      </c>
      <c r="C58" s="188" t="s">
        <v>263</v>
      </c>
      <c r="D58" s="188" t="s">
        <v>213</v>
      </c>
      <c r="E58" s="188" t="s">
        <v>265</v>
      </c>
      <c r="F58" s="188" t="s">
        <v>215</v>
      </c>
      <c r="G58" s="189">
        <v>0.33929877891808452</v>
      </c>
      <c r="H58" s="189">
        <v>0.25142713118814486</v>
      </c>
      <c r="I58" s="189">
        <v>8.372645859854197E-2</v>
      </c>
      <c r="J58" s="189">
        <v>0.31962854019550496</v>
      </c>
      <c r="K58" s="189">
        <v>5.919091099723774E-3</v>
      </c>
      <c r="L58" s="189">
        <v>9.4034135627692389E-2</v>
      </c>
      <c r="M58" s="190">
        <v>453187806.82620972</v>
      </c>
      <c r="N58" s="191">
        <v>153766069.47669771</v>
      </c>
      <c r="O58" s="191">
        <v>113943710.15976109</v>
      </c>
      <c r="P58" s="191">
        <v>37943810.145598687</v>
      </c>
      <c r="Q58" s="191">
        <v>144851757.13026392</v>
      </c>
      <c r="R58" s="191">
        <v>2682459.9138883548</v>
      </c>
      <c r="S58" s="293"/>
    </row>
    <row r="59" spans="1:19" x14ac:dyDescent="0.25">
      <c r="A59" s="186" t="s">
        <v>261</v>
      </c>
      <c r="B59" s="188" t="s">
        <v>262</v>
      </c>
      <c r="C59" s="188" t="s">
        <v>263</v>
      </c>
      <c r="D59" s="188" t="s">
        <v>213</v>
      </c>
      <c r="E59" s="188" t="s">
        <v>266</v>
      </c>
      <c r="F59" s="188" t="s">
        <v>267</v>
      </c>
      <c r="G59" s="189">
        <v>0.3797656781860867</v>
      </c>
      <c r="H59" s="189">
        <v>0.27038204862033433</v>
      </c>
      <c r="I59" s="189">
        <v>0.10859243571101521</v>
      </c>
      <c r="J59" s="189">
        <v>0.23767836490214095</v>
      </c>
      <c r="K59" s="189">
        <v>3.581472580422896E-3</v>
      </c>
      <c r="L59" s="189">
        <v>1.7932687378532139E-2</v>
      </c>
      <c r="M59" s="190">
        <v>86424735.116975173</v>
      </c>
      <c r="N59" s="191">
        <v>32821148.14375098</v>
      </c>
      <c r="O59" s="191">
        <v>23367696.932397496</v>
      </c>
      <c r="P59" s="191">
        <v>9385072.492031645</v>
      </c>
      <c r="Q59" s="191">
        <v>20541289.7297033</v>
      </c>
      <c r="R59" s="191">
        <v>309527.81909175834</v>
      </c>
      <c r="S59" s="293"/>
    </row>
    <row r="60" spans="1:19" x14ac:dyDescent="0.25">
      <c r="A60" s="186" t="s">
        <v>261</v>
      </c>
      <c r="B60" s="188" t="s">
        <v>262</v>
      </c>
      <c r="C60" s="188" t="s">
        <v>263</v>
      </c>
      <c r="D60" s="188" t="s">
        <v>213</v>
      </c>
      <c r="E60" s="188" t="s">
        <v>268</v>
      </c>
      <c r="F60" s="188" t="s">
        <v>267</v>
      </c>
      <c r="G60" s="189">
        <v>0.35040377448633764</v>
      </c>
      <c r="H60" s="189">
        <v>0.29937267899229969</v>
      </c>
      <c r="I60" s="189">
        <v>0.1187514310615488</v>
      </c>
      <c r="J60" s="189">
        <v>0.22834779661656052</v>
      </c>
      <c r="K60" s="189">
        <v>3.124318843253445E-3</v>
      </c>
      <c r="L60" s="189">
        <v>2.4864074663198711E-2</v>
      </c>
      <c r="M60" s="190">
        <v>119829840.41020715</v>
      </c>
      <c r="N60" s="191">
        <v>41988828.375832058</v>
      </c>
      <c r="O60" s="191">
        <v>35873780.346823446</v>
      </c>
      <c r="P60" s="191">
        <v>14229965.03258911</v>
      </c>
      <c r="Q60" s="191">
        <v>27362880.026584886</v>
      </c>
      <c r="R60" s="191">
        <v>374386.62837766332</v>
      </c>
      <c r="S60" s="293"/>
    </row>
    <row r="61" spans="1:19" x14ac:dyDescent="0.25">
      <c r="A61" s="186" t="s">
        <v>261</v>
      </c>
      <c r="B61" s="188" t="s">
        <v>262</v>
      </c>
      <c r="C61" s="188" t="s">
        <v>263</v>
      </c>
      <c r="D61" s="188" t="s">
        <v>213</v>
      </c>
      <c r="E61" s="188" t="s">
        <v>269</v>
      </c>
      <c r="F61" s="188" t="s">
        <v>267</v>
      </c>
      <c r="G61" s="189">
        <v>0.34617063880193594</v>
      </c>
      <c r="H61" s="189">
        <v>0.30123300016764265</v>
      </c>
      <c r="I61" s="189">
        <v>0.12709322850076346</v>
      </c>
      <c r="J61" s="189">
        <v>0.22253527217348348</v>
      </c>
      <c r="K61" s="189">
        <v>2.9678603561744533E-3</v>
      </c>
      <c r="L61" s="189">
        <v>1.5470885941367998E-2</v>
      </c>
      <c r="M61" s="190">
        <v>74560337.292686835</v>
      </c>
      <c r="N61" s="191">
        <v>25810599.589897208</v>
      </c>
      <c r="O61" s="191">
        <v>22460034.096187428</v>
      </c>
      <c r="P61" s="191">
        <v>9476113.9846334439</v>
      </c>
      <c r="Q61" s="191">
        <v>16592304.952774795</v>
      </c>
      <c r="R61" s="191">
        <v>221284.66919396093</v>
      </c>
      <c r="S61" s="293"/>
    </row>
    <row r="62" spans="1:19" x14ac:dyDescent="0.25">
      <c r="A62" s="186" t="s">
        <v>261</v>
      </c>
      <c r="B62" s="188" t="s">
        <v>262</v>
      </c>
      <c r="C62" s="188" t="s">
        <v>263</v>
      </c>
      <c r="D62" s="188" t="s">
        <v>213</v>
      </c>
      <c r="E62" s="188" t="s">
        <v>270</v>
      </c>
      <c r="F62" s="188" t="s">
        <v>271</v>
      </c>
      <c r="G62" s="189">
        <v>0.43071680511854105</v>
      </c>
      <c r="H62" s="189">
        <v>0.2127798023338853</v>
      </c>
      <c r="I62" s="189">
        <v>7.9713798705182318E-2</v>
      </c>
      <c r="J62" s="189">
        <v>0.270497846758531</v>
      </c>
      <c r="K62" s="189">
        <v>6.2917470838603209E-3</v>
      </c>
      <c r="L62" s="189">
        <v>9.0709941473899949E-3</v>
      </c>
      <c r="M62" s="190">
        <v>43716719.635357991</v>
      </c>
      <c r="N62" s="191">
        <v>18829525.811604384</v>
      </c>
      <c r="O62" s="191">
        <v>9302034.9626973551</v>
      </c>
      <c r="P62" s="191">
        <v>3484825.7890638183</v>
      </c>
      <c r="Q62" s="191">
        <v>11825278.528710729</v>
      </c>
      <c r="R62" s="191">
        <v>275054.54328170285</v>
      </c>
      <c r="S62" s="293"/>
    </row>
    <row r="63" spans="1:19" x14ac:dyDescent="0.25">
      <c r="A63" s="186" t="s">
        <v>261</v>
      </c>
      <c r="B63" s="188" t="s">
        <v>262</v>
      </c>
      <c r="C63" s="188" t="s">
        <v>263</v>
      </c>
      <c r="D63" s="188" t="s">
        <v>213</v>
      </c>
      <c r="E63" s="188" t="s">
        <v>272</v>
      </c>
      <c r="F63" s="188" t="s">
        <v>271</v>
      </c>
      <c r="G63" s="189">
        <v>0.43071680511854105</v>
      </c>
      <c r="H63" s="189">
        <v>0.21277980233388533</v>
      </c>
      <c r="I63" s="189">
        <v>7.9713798705182332E-2</v>
      </c>
      <c r="J63" s="189">
        <v>0.27049784675853106</v>
      </c>
      <c r="K63" s="189">
        <v>6.2917470838603218E-3</v>
      </c>
      <c r="L63" s="189">
        <v>0.12032372883938756</v>
      </c>
      <c r="M63" s="190">
        <v>579887786.68387246</v>
      </c>
      <c r="N63" s="191">
        <v>249767414.80773959</v>
      </c>
      <c r="O63" s="191">
        <v>123388408.62642865</v>
      </c>
      <c r="P63" s="191">
        <v>46225058.299311921</v>
      </c>
      <c r="Q63" s="191">
        <v>156858397.65955788</v>
      </c>
      <c r="R63" s="191">
        <v>3648507.2908344711</v>
      </c>
      <c r="S63" s="293"/>
    </row>
    <row r="64" spans="1:19" x14ac:dyDescent="0.25">
      <c r="A64" s="186" t="s">
        <v>261</v>
      </c>
      <c r="B64" s="188" t="s">
        <v>262</v>
      </c>
      <c r="C64" s="188" t="s">
        <v>263</v>
      </c>
      <c r="D64" s="188" t="s">
        <v>213</v>
      </c>
      <c r="E64" s="188" t="s">
        <v>273</v>
      </c>
      <c r="F64" s="188" t="s">
        <v>274</v>
      </c>
      <c r="G64" s="189">
        <v>0.3278986674115334</v>
      </c>
      <c r="H64" s="189">
        <v>0.25774379685353893</v>
      </c>
      <c r="I64" s="189">
        <v>0.1336966357714694</v>
      </c>
      <c r="J64" s="189">
        <v>0.27220872182088807</v>
      </c>
      <c r="K64" s="189">
        <v>8.4521781425701652E-3</v>
      </c>
      <c r="L64" s="189">
        <v>5.7271276135245096E-2</v>
      </c>
      <c r="M64" s="190">
        <v>276013001.5830816</v>
      </c>
      <c r="N64" s="191">
        <v>90504295.407349914</v>
      </c>
      <c r="O64" s="191">
        <v>71140639.008965299</v>
      </c>
      <c r="P64" s="191">
        <v>36902009.740843266</v>
      </c>
      <c r="Q64" s="191">
        <v>75133146.366877392</v>
      </c>
      <c r="R64" s="191">
        <v>2332911.0590457069</v>
      </c>
      <c r="S64" s="293"/>
    </row>
    <row r="65" spans="1:19" x14ac:dyDescent="0.25">
      <c r="A65" s="186" t="s">
        <v>261</v>
      </c>
      <c r="B65" s="188" t="s">
        <v>262</v>
      </c>
      <c r="C65" s="188" t="s">
        <v>263</v>
      </c>
      <c r="D65" s="188" t="s">
        <v>213</v>
      </c>
      <c r="E65" s="188" t="s">
        <v>275</v>
      </c>
      <c r="F65" s="188" t="s">
        <v>276</v>
      </c>
      <c r="G65" s="189">
        <v>0.18545317139146653</v>
      </c>
      <c r="H65" s="189">
        <v>0.53746412087718043</v>
      </c>
      <c r="I65" s="189">
        <v>1.7133091953390665E-2</v>
      </c>
      <c r="J65" s="189">
        <v>0.25411234356145102</v>
      </c>
      <c r="K65" s="189">
        <v>5.837272216511414E-3</v>
      </c>
      <c r="L65" s="189">
        <v>0.12283310113259496</v>
      </c>
      <c r="M65" s="190">
        <v>591981447.33676219</v>
      </c>
      <c r="N65" s="191">
        <v>109784836.81351298</v>
      </c>
      <c r="O65" s="191">
        <v>318168788.16845375</v>
      </c>
      <c r="P65" s="191">
        <v>10142472.57192204</v>
      </c>
      <c r="Q65" s="191">
        <v>150429792.92764434</v>
      </c>
      <c r="R65" s="191">
        <v>3455556.8552290965</v>
      </c>
      <c r="S65" s="293"/>
    </row>
    <row r="66" spans="1:19" x14ac:dyDescent="0.25">
      <c r="A66" s="186" t="s">
        <v>261</v>
      </c>
      <c r="B66" s="188" t="s">
        <v>262</v>
      </c>
      <c r="C66" s="188" t="s">
        <v>263</v>
      </c>
      <c r="D66" s="188" t="s">
        <v>213</v>
      </c>
      <c r="E66" s="188" t="s">
        <v>277</v>
      </c>
      <c r="F66" s="188" t="s">
        <v>276</v>
      </c>
      <c r="G66" s="189">
        <v>0.17789486742922286</v>
      </c>
      <c r="H66" s="189">
        <v>0.56242833495540345</v>
      </c>
      <c r="I66" s="189">
        <v>1.7699034782932672E-2</v>
      </c>
      <c r="J66" s="189">
        <v>0.23690100146759599</v>
      </c>
      <c r="K66" s="189">
        <v>5.0767613648448956E-3</v>
      </c>
      <c r="L66" s="189">
        <v>0.12987950392513353</v>
      </c>
      <c r="M66" s="190">
        <v>625940857.99384499</v>
      </c>
      <c r="N66" s="191">
        <v>111351665.95134906</v>
      </c>
      <c r="O66" s="191">
        <v>352046874.54203486</v>
      </c>
      <c r="P66" s="191">
        <v>11078549.017691784</v>
      </c>
      <c r="Q66" s="191">
        <v>148286016.11822817</v>
      </c>
      <c r="R66" s="191">
        <v>3177752.3645410175</v>
      </c>
      <c r="S66" s="293"/>
    </row>
    <row r="67" spans="1:19" x14ac:dyDescent="0.25">
      <c r="A67" s="186" t="s">
        <v>261</v>
      </c>
      <c r="B67" s="188" t="s">
        <v>262</v>
      </c>
      <c r="C67" s="188" t="s">
        <v>263</v>
      </c>
      <c r="D67" s="188" t="s">
        <v>213</v>
      </c>
      <c r="E67" s="188" t="s">
        <v>278</v>
      </c>
      <c r="F67" s="188" t="s">
        <v>279</v>
      </c>
      <c r="G67" s="189">
        <v>0.18129148639706053</v>
      </c>
      <c r="H67" s="189">
        <v>0.4253263112122681</v>
      </c>
      <c r="I67" s="189">
        <v>0.12202562116095805</v>
      </c>
      <c r="J67" s="189">
        <v>0.2639355228524512</v>
      </c>
      <c r="K67" s="189">
        <v>7.4210583772620752E-3</v>
      </c>
      <c r="L67" s="189">
        <v>2.749349806106987E-2</v>
      </c>
      <c r="M67" s="190">
        <v>132502074.96571708</v>
      </c>
      <c r="N67" s="191">
        <v>24021498.121229593</v>
      </c>
      <c r="O67" s="191">
        <v>56356618.773139857</v>
      </c>
      <c r="P67" s="191">
        <v>16168648.002807457</v>
      </c>
      <c r="Q67" s="191">
        <v>34972004.435111225</v>
      </c>
      <c r="R67" s="191">
        <v>983305.63342894218</v>
      </c>
      <c r="S67" s="293"/>
    </row>
    <row r="68" spans="1:19" x14ac:dyDescent="0.25">
      <c r="A68" s="186" t="s">
        <v>261</v>
      </c>
      <c r="B68" s="188" t="s">
        <v>262</v>
      </c>
      <c r="C68" s="188" t="s">
        <v>263</v>
      </c>
      <c r="D68" s="188" t="s">
        <v>213</v>
      </c>
      <c r="E68" s="188" t="s">
        <v>280</v>
      </c>
      <c r="F68" s="188" t="s">
        <v>279</v>
      </c>
      <c r="G68" s="189">
        <v>0.18371670997563402</v>
      </c>
      <c r="H68" s="189">
        <v>0.42317944976652427</v>
      </c>
      <c r="I68" s="189">
        <v>0.11414586156907185</v>
      </c>
      <c r="J68" s="189">
        <v>0.2711368318993031</v>
      </c>
      <c r="K68" s="189">
        <v>7.821146789466691E-3</v>
      </c>
      <c r="L68" s="189">
        <v>1.2353323521385033E-2</v>
      </c>
      <c r="M68" s="190">
        <v>59535567.124652036</v>
      </c>
      <c r="N68" s="191">
        <v>10937678.51867459</v>
      </c>
      <c r="O68" s="191">
        <v>25194228.537348218</v>
      </c>
      <c r="P68" s="191">
        <v>6795738.6034467164</v>
      </c>
      <c r="Q68" s="191">
        <v>16142285.055506455</v>
      </c>
      <c r="R68" s="191">
        <v>465636.40967605094</v>
      </c>
      <c r="S68" s="293"/>
    </row>
    <row r="69" spans="1:19" x14ac:dyDescent="0.25">
      <c r="A69" s="186" t="s">
        <v>261</v>
      </c>
      <c r="B69" s="188" t="s">
        <v>262</v>
      </c>
      <c r="C69" s="188" t="s">
        <v>263</v>
      </c>
      <c r="D69" s="188" t="s">
        <v>213</v>
      </c>
      <c r="E69" s="188" t="s">
        <v>281</v>
      </c>
      <c r="F69" s="188" t="s">
        <v>279</v>
      </c>
      <c r="G69" s="189">
        <v>0.18129148639706055</v>
      </c>
      <c r="H69" s="189">
        <v>0.4253263112122681</v>
      </c>
      <c r="I69" s="189">
        <v>0.12202562116095807</v>
      </c>
      <c r="J69" s="189">
        <v>0.26393552285245125</v>
      </c>
      <c r="K69" s="189">
        <v>7.4210583772620778E-3</v>
      </c>
      <c r="L69" s="189">
        <v>9.2833572860281766E-2</v>
      </c>
      <c r="M69" s="190">
        <v>447401818.53708255</v>
      </c>
      <c r="N69" s="191">
        <v>81110140.69933565</v>
      </c>
      <c r="O69" s="191">
        <v>190291765.10803789</v>
      </c>
      <c r="P69" s="191">
        <v>54594484.815529741</v>
      </c>
      <c r="Q69" s="191">
        <v>118085232.9007224</v>
      </c>
      <c r="R69" s="191">
        <v>3320195.0134569043</v>
      </c>
      <c r="S69" s="293"/>
    </row>
    <row r="70" spans="1:19" x14ac:dyDescent="0.25">
      <c r="A70" s="186" t="s">
        <v>261</v>
      </c>
      <c r="B70" s="188" t="s">
        <v>262</v>
      </c>
      <c r="C70" s="188" t="s">
        <v>263</v>
      </c>
      <c r="D70" s="188" t="s">
        <v>213</v>
      </c>
      <c r="E70" s="188" t="s">
        <v>282</v>
      </c>
      <c r="F70" s="188" t="s">
        <v>279</v>
      </c>
      <c r="G70" s="189">
        <v>0.20382501652582721</v>
      </c>
      <c r="H70" s="189">
        <v>0.39124801781999058</v>
      </c>
      <c r="I70" s="189">
        <v>0.1068520314070483</v>
      </c>
      <c r="J70" s="189">
        <v>0.28889713382147625</v>
      </c>
      <c r="K70" s="189">
        <v>9.1778004256575299E-3</v>
      </c>
      <c r="L70" s="189">
        <v>4.6676398097025909E-3</v>
      </c>
      <c r="M70" s="190">
        <v>22495208.08899612</v>
      </c>
      <c r="N70" s="191">
        <v>4585086.1604915559</v>
      </c>
      <c r="O70" s="191">
        <v>8801205.5752679501</v>
      </c>
      <c r="P70" s="191">
        <v>2403658.6812335001</v>
      </c>
      <c r="Q70" s="191">
        <v>6498801.1416286668</v>
      </c>
      <c r="R70" s="191">
        <v>206456.5303744433</v>
      </c>
      <c r="S70" s="293"/>
    </row>
    <row r="71" spans="1:19" x14ac:dyDescent="0.25">
      <c r="A71" s="186" t="s">
        <v>261</v>
      </c>
      <c r="B71" s="188" t="s">
        <v>262</v>
      </c>
      <c r="C71" s="188" t="s">
        <v>263</v>
      </c>
      <c r="D71" s="188" t="s">
        <v>213</v>
      </c>
      <c r="E71" s="188" t="s">
        <v>283</v>
      </c>
      <c r="F71" s="188" t="s">
        <v>279</v>
      </c>
      <c r="G71" s="189">
        <v>0.18129148639706055</v>
      </c>
      <c r="H71" s="189">
        <v>0.42532631121226805</v>
      </c>
      <c r="I71" s="189">
        <v>0.12202562116095805</v>
      </c>
      <c r="J71" s="189">
        <v>0.26393552285245125</v>
      </c>
      <c r="K71" s="189">
        <v>7.4210583772620778E-3</v>
      </c>
      <c r="L71" s="189">
        <v>0.11664930608934616</v>
      </c>
      <c r="M71" s="190">
        <v>562179285.6557287</v>
      </c>
      <c r="N71" s="191">
        <v>101918318.31816475</v>
      </c>
      <c r="O71" s="191">
        <v>239109641.807899</v>
      </c>
      <c r="P71" s="191">
        <v>68600276.535963967</v>
      </c>
      <c r="Q71" s="191">
        <v>148379083.69636232</v>
      </c>
      <c r="R71" s="191">
        <v>4171965.2973386561</v>
      </c>
      <c r="S71" s="293"/>
    </row>
    <row r="72" spans="1:19" x14ac:dyDescent="0.25">
      <c r="A72" s="186" t="s">
        <v>261</v>
      </c>
      <c r="B72" s="188" t="s">
        <v>262</v>
      </c>
      <c r="C72" s="188" t="s">
        <v>263</v>
      </c>
      <c r="D72" s="188" t="s">
        <v>213</v>
      </c>
      <c r="E72" s="188" t="s">
        <v>284</v>
      </c>
      <c r="F72" s="188" t="s">
        <v>285</v>
      </c>
      <c r="G72" s="189">
        <v>0.17580861465840381</v>
      </c>
      <c r="H72" s="189">
        <v>0.31587166134031008</v>
      </c>
      <c r="I72" s="189">
        <v>0.27308111758192838</v>
      </c>
      <c r="J72" s="189">
        <v>0.22239919962521398</v>
      </c>
      <c r="K72" s="189">
        <v>1.2839406794143714E-2</v>
      </c>
      <c r="L72" s="189">
        <v>2.5637908328022221E-2</v>
      </c>
      <c r="M72" s="190">
        <v>123559251.85285755</v>
      </c>
      <c r="N72" s="191">
        <v>21722780.8964797</v>
      </c>
      <c r="O72" s="191">
        <v>39028866.156727903</v>
      </c>
      <c r="P72" s="191">
        <v>33741698.583565295</v>
      </c>
      <c r="Q72" s="191">
        <v>27479478.718365755</v>
      </c>
      <c r="R72" s="191">
        <v>1586427.4977188935</v>
      </c>
      <c r="S72" s="293"/>
    </row>
    <row r="73" spans="1:19" x14ac:dyDescent="0.25">
      <c r="A73" s="192" t="s">
        <v>261</v>
      </c>
      <c r="B73" s="194" t="s">
        <v>262</v>
      </c>
      <c r="C73" s="194" t="s">
        <v>263</v>
      </c>
      <c r="D73" s="194" t="s">
        <v>213</v>
      </c>
      <c r="E73" s="194" t="s">
        <v>286</v>
      </c>
      <c r="F73" s="194" t="s">
        <v>285</v>
      </c>
      <c r="G73" s="195">
        <v>0.17580861465840381</v>
      </c>
      <c r="H73" s="195">
        <v>0.31587166134031008</v>
      </c>
      <c r="I73" s="195">
        <v>0.27308111758192843</v>
      </c>
      <c r="J73" s="195">
        <v>0.22239919962521398</v>
      </c>
      <c r="K73" s="195">
        <v>1.2839406794143714E-2</v>
      </c>
      <c r="L73" s="195">
        <v>4.531503272223468E-2</v>
      </c>
      <c r="M73" s="196">
        <v>218391121.03881234</v>
      </c>
      <c r="N73" s="197">
        <v>38395040.443529382</v>
      </c>
      <c r="O73" s="197">
        <v>68983566.2245024</v>
      </c>
      <c r="P73" s="197">
        <v>59638491.403249077</v>
      </c>
      <c r="Q73" s="197">
        <v>48570010.524285093</v>
      </c>
      <c r="R73" s="197">
        <v>2804012.4432463893</v>
      </c>
      <c r="S73" s="294"/>
    </row>
    <row r="74" spans="1:19" x14ac:dyDescent="0.25">
      <c r="A74" s="180" t="s">
        <v>287</v>
      </c>
      <c r="B74" s="182" t="s">
        <v>262</v>
      </c>
      <c r="C74" s="182" t="s">
        <v>288</v>
      </c>
      <c r="D74" s="182" t="s">
        <v>289</v>
      </c>
      <c r="E74" s="182" t="s">
        <v>290</v>
      </c>
      <c r="F74" s="182" t="s">
        <v>291</v>
      </c>
      <c r="G74" s="183">
        <v>0.16109641460685897</v>
      </c>
      <c r="H74" s="183">
        <v>0.33901006158163743</v>
      </c>
      <c r="I74" s="183">
        <v>0.11115219792000008</v>
      </c>
      <c r="J74" s="183">
        <v>0.38567529056388228</v>
      </c>
      <c r="K74" s="183">
        <v>3.0660353276211749E-3</v>
      </c>
      <c r="L74" s="183">
        <v>0.21976955135671489</v>
      </c>
      <c r="M74" s="184">
        <v>4601642.2364353323</v>
      </c>
      <c r="N74" s="185">
        <v>741308.06559322006</v>
      </c>
      <c r="O74" s="185">
        <v>1560003.0179506058</v>
      </c>
      <c r="P74" s="185">
        <v>511482.64862129191</v>
      </c>
      <c r="Q74" s="185">
        <v>1774739.7066082298</v>
      </c>
      <c r="R74" s="185">
        <v>14108.797661984439</v>
      </c>
      <c r="S74" s="292">
        <v>20938488.557799626</v>
      </c>
    </row>
    <row r="75" spans="1:19" x14ac:dyDescent="0.25">
      <c r="A75" s="186" t="s">
        <v>287</v>
      </c>
      <c r="B75" s="188" t="s">
        <v>262</v>
      </c>
      <c r="C75" s="188" t="s">
        <v>288</v>
      </c>
      <c r="D75" s="188" t="s">
        <v>289</v>
      </c>
      <c r="E75" s="188" t="s">
        <v>292</v>
      </c>
      <c r="F75" s="188" t="s">
        <v>291</v>
      </c>
      <c r="G75" s="189">
        <v>0.15491826627246472</v>
      </c>
      <c r="H75" s="189">
        <v>0.36223201502802033</v>
      </c>
      <c r="I75" s="189">
        <v>0.12470434848300856</v>
      </c>
      <c r="J75" s="189">
        <v>0.35557492579533229</v>
      </c>
      <c r="K75" s="189">
        <v>2.5704444211741254E-3</v>
      </c>
      <c r="L75" s="189">
        <v>0.56640470789142949</v>
      </c>
      <c r="M75" s="190">
        <v>11859658.495268537</v>
      </c>
      <c r="N75" s="191">
        <v>1837277.7326705095</v>
      </c>
      <c r="O75" s="191">
        <v>4295947.9942853013</v>
      </c>
      <c r="P75" s="191">
        <v>1478950.9858834406</v>
      </c>
      <c r="Q75" s="191">
        <v>4216997.1894130921</v>
      </c>
      <c r="R75" s="191">
        <v>30484.593016193332</v>
      </c>
      <c r="S75" s="293"/>
    </row>
    <row r="76" spans="1:19" x14ac:dyDescent="0.25">
      <c r="A76" s="192" t="s">
        <v>287</v>
      </c>
      <c r="B76" s="194" t="s">
        <v>262</v>
      </c>
      <c r="C76" s="194" t="s">
        <v>288</v>
      </c>
      <c r="D76" s="194" t="s">
        <v>289</v>
      </c>
      <c r="E76" s="194" t="s">
        <v>293</v>
      </c>
      <c r="F76" s="194" t="s">
        <v>291</v>
      </c>
      <c r="G76" s="195">
        <v>0.16109641460685903</v>
      </c>
      <c r="H76" s="195">
        <v>0.33901006158163743</v>
      </c>
      <c r="I76" s="195">
        <v>0.11115219792000007</v>
      </c>
      <c r="J76" s="195">
        <v>0.38567529056388228</v>
      </c>
      <c r="K76" s="195">
        <v>3.0660353276211762E-3</v>
      </c>
      <c r="L76" s="195">
        <v>0.2138257407518557</v>
      </c>
      <c r="M76" s="196">
        <v>4477187.8260957599</v>
      </c>
      <c r="N76" s="197">
        <v>721258.90630550438</v>
      </c>
      <c r="O76" s="197">
        <v>1517811.720637281</v>
      </c>
      <c r="P76" s="197">
        <v>497649.26737121074</v>
      </c>
      <c r="Q76" s="197">
        <v>1726740.7157385587</v>
      </c>
      <c r="R76" s="197">
        <v>13727.216043205055</v>
      </c>
      <c r="S76" s="294"/>
    </row>
    <row r="77" spans="1:19" x14ac:dyDescent="0.25">
      <c r="A77" s="180" t="s">
        <v>294</v>
      </c>
      <c r="B77" s="182" t="s">
        <v>295</v>
      </c>
      <c r="C77" s="182" t="s">
        <v>263</v>
      </c>
      <c r="D77" s="182" t="s">
        <v>104</v>
      </c>
      <c r="E77" s="182" t="s">
        <v>296</v>
      </c>
      <c r="F77" s="182" t="s">
        <v>105</v>
      </c>
      <c r="G77" s="183">
        <v>0.47311150799928714</v>
      </c>
      <c r="H77" s="183">
        <v>8.5774770603077283E-2</v>
      </c>
      <c r="I77" s="183">
        <v>0.16495499557418711</v>
      </c>
      <c r="J77" s="183">
        <v>0.25775274516773056</v>
      </c>
      <c r="K77" s="183">
        <v>1.8405980655717896E-2</v>
      </c>
      <c r="L77" s="183">
        <v>3.0098269355941659E-2</v>
      </c>
      <c r="M77" s="184">
        <v>7890988.8745609429</v>
      </c>
      <c r="N77" s="185">
        <v>3733317.6460491251</v>
      </c>
      <c r="O77" s="185">
        <v>676847.76054689987</v>
      </c>
      <c r="P77" s="185">
        <v>1301658.0348791601</v>
      </c>
      <c r="Q77" s="185">
        <v>2033924.0445061037</v>
      </c>
      <c r="R77" s="185">
        <v>145241.38857965384</v>
      </c>
      <c r="S77" s="292">
        <v>262174172.91480228</v>
      </c>
    </row>
    <row r="78" spans="1:19" x14ac:dyDescent="0.25">
      <c r="A78" s="186" t="s">
        <v>294</v>
      </c>
      <c r="B78" s="188" t="s">
        <v>295</v>
      </c>
      <c r="C78" s="188" t="s">
        <v>263</v>
      </c>
      <c r="D78" s="188" t="s">
        <v>104</v>
      </c>
      <c r="E78" s="188" t="s">
        <v>297</v>
      </c>
      <c r="F78" s="188" t="s">
        <v>106</v>
      </c>
      <c r="G78" s="189">
        <v>0.30630685212643644</v>
      </c>
      <c r="H78" s="189">
        <v>0.16659962523254915</v>
      </c>
      <c r="I78" s="189">
        <v>0.17720375580548531</v>
      </c>
      <c r="J78" s="189">
        <v>0.33317558233952632</v>
      </c>
      <c r="K78" s="189">
        <v>1.6714184496002767E-2</v>
      </c>
      <c r="L78" s="189">
        <v>0.60227080454776261</v>
      </c>
      <c r="M78" s="190">
        <v>157899850.0530422</v>
      </c>
      <c r="N78" s="191">
        <v>48365806.020983681</v>
      </c>
      <c r="O78" s="191">
        <v>26306055.843112536</v>
      </c>
      <c r="P78" s="191">
        <v>27980446.470522039</v>
      </c>
      <c r="Q78" s="191">
        <v>52608374.492746219</v>
      </c>
      <c r="R78" s="191">
        <v>2639167.2256777198</v>
      </c>
      <c r="S78" s="293"/>
    </row>
    <row r="79" spans="1:19" x14ac:dyDescent="0.25">
      <c r="A79" s="186" t="s">
        <v>294</v>
      </c>
      <c r="B79" s="188" t="s">
        <v>295</v>
      </c>
      <c r="C79" s="188" t="s">
        <v>263</v>
      </c>
      <c r="D79" s="188" t="s">
        <v>104</v>
      </c>
      <c r="E79" s="188" t="s">
        <v>298</v>
      </c>
      <c r="F79" s="188" t="s">
        <v>107</v>
      </c>
      <c r="G79" s="189">
        <v>0.53763143918263945</v>
      </c>
      <c r="H79" s="189">
        <v>4.1282338010401022E-2</v>
      </c>
      <c r="I79" s="189">
        <v>0.10585440351001439</v>
      </c>
      <c r="J79" s="189">
        <v>0.29239578969616803</v>
      </c>
      <c r="K79" s="189">
        <v>2.2836029600777089E-2</v>
      </c>
      <c r="L79" s="189">
        <v>1.8552298279614746E-2</v>
      </c>
      <c r="M79" s="190">
        <v>4863933.457126705</v>
      </c>
      <c r="N79" s="191">
        <v>2615003.5446436214</v>
      </c>
      <c r="O79" s="191">
        <v>200794.54503720303</v>
      </c>
      <c r="P79" s="191">
        <v>514868.7748165495</v>
      </c>
      <c r="Q79" s="191">
        <v>1422193.6642261755</v>
      </c>
      <c r="R79" s="191">
        <v>111072.92840315547</v>
      </c>
      <c r="S79" s="293"/>
    </row>
    <row r="80" spans="1:19" x14ac:dyDescent="0.25">
      <c r="A80" s="186" t="s">
        <v>294</v>
      </c>
      <c r="B80" s="188" t="s">
        <v>295</v>
      </c>
      <c r="C80" s="188" t="s">
        <v>263</v>
      </c>
      <c r="D80" s="188" t="s">
        <v>104</v>
      </c>
      <c r="E80" s="188" t="s">
        <v>299</v>
      </c>
      <c r="F80" s="188" t="s">
        <v>107</v>
      </c>
      <c r="G80" s="189">
        <v>0.53763143918263945</v>
      </c>
      <c r="H80" s="189">
        <v>4.1282338010401015E-2</v>
      </c>
      <c r="I80" s="189">
        <v>0.10585440351001439</v>
      </c>
      <c r="J80" s="189">
        <v>0.29239578969616808</v>
      </c>
      <c r="K80" s="189">
        <v>2.2836029600777089E-2</v>
      </c>
      <c r="L80" s="189">
        <v>7.4677894622332004E-3</v>
      </c>
      <c r="M80" s="190">
        <v>1957861.5257628653</v>
      </c>
      <c r="N80" s="191">
        <v>1052607.9098162076</v>
      </c>
      <c r="O80" s="191">
        <v>80825.101284102057</v>
      </c>
      <c r="P80" s="191">
        <v>207248.26396483477</v>
      </c>
      <c r="Q80" s="191">
        <v>572470.4669411775</v>
      </c>
      <c r="R80" s="191">
        <v>44709.783756543387</v>
      </c>
      <c r="S80" s="293"/>
    </row>
    <row r="81" spans="1:19" x14ac:dyDescent="0.25">
      <c r="A81" s="186" t="s">
        <v>294</v>
      </c>
      <c r="B81" s="188" t="s">
        <v>295</v>
      </c>
      <c r="C81" s="188" t="s">
        <v>263</v>
      </c>
      <c r="D81" s="188" t="s">
        <v>104</v>
      </c>
      <c r="E81" s="188" t="s">
        <v>300</v>
      </c>
      <c r="F81" s="188" t="s">
        <v>107</v>
      </c>
      <c r="G81" s="189">
        <v>0.49056480703019051</v>
      </c>
      <c r="H81" s="189">
        <v>5.7548791209906192E-2</v>
      </c>
      <c r="I81" s="189">
        <v>0.13951519287631273</v>
      </c>
      <c r="J81" s="189">
        <v>0.29066614362342491</v>
      </c>
      <c r="K81" s="189">
        <v>2.1705065260165652E-2</v>
      </c>
      <c r="L81" s="189">
        <v>0.12884966420743921</v>
      </c>
      <c r="M81" s="190">
        <v>33781054.143935375</v>
      </c>
      <c r="N81" s="191">
        <v>16571796.307396075</v>
      </c>
      <c r="O81" s="191">
        <v>1944058.8317798732</v>
      </c>
      <c r="P81" s="191">
        <v>4712970.2844563071</v>
      </c>
      <c r="Q81" s="191">
        <v>9819008.7355518136</v>
      </c>
      <c r="R81" s="191">
        <v>733219.98475130659</v>
      </c>
      <c r="S81" s="293"/>
    </row>
    <row r="82" spans="1:19" x14ac:dyDescent="0.25">
      <c r="A82" s="186" t="s">
        <v>294</v>
      </c>
      <c r="B82" s="188" t="s">
        <v>295</v>
      </c>
      <c r="C82" s="188" t="s">
        <v>263</v>
      </c>
      <c r="D82" s="188" t="s">
        <v>104</v>
      </c>
      <c r="E82" s="188" t="s">
        <v>301</v>
      </c>
      <c r="F82" s="188" t="s">
        <v>108</v>
      </c>
      <c r="G82" s="189">
        <v>0.36914818691129248</v>
      </c>
      <c r="H82" s="189">
        <v>4.5175250121714146E-2</v>
      </c>
      <c r="I82" s="189">
        <v>0.30889717882709317</v>
      </c>
      <c r="J82" s="189">
        <v>0.26176082510822962</v>
      </c>
      <c r="K82" s="189">
        <v>1.501855903167057E-2</v>
      </c>
      <c r="L82" s="189">
        <v>0.10805218291214741</v>
      </c>
      <c r="M82" s="190">
        <v>28328491.68663118</v>
      </c>
      <c r="N82" s="191">
        <v>10457411.344051521</v>
      </c>
      <c r="O82" s="191">
        <v>1279746.6975144634</v>
      </c>
      <c r="P82" s="191">
        <v>8750591.1624271329</v>
      </c>
      <c r="Q82" s="191">
        <v>7415289.3579642009</v>
      </c>
      <c r="R82" s="191">
        <v>425453.12467385939</v>
      </c>
      <c r="S82" s="293"/>
    </row>
    <row r="83" spans="1:19" x14ac:dyDescent="0.25">
      <c r="A83" s="186" t="s">
        <v>294</v>
      </c>
      <c r="B83" s="188" t="s">
        <v>295</v>
      </c>
      <c r="C83" s="188" t="s">
        <v>263</v>
      </c>
      <c r="D83" s="188" t="s">
        <v>104</v>
      </c>
      <c r="E83" s="188" t="s">
        <v>302</v>
      </c>
      <c r="F83" s="188" t="s">
        <v>108</v>
      </c>
      <c r="G83" s="189">
        <v>0.36914818691129253</v>
      </c>
      <c r="H83" s="189">
        <v>4.5175250121714146E-2</v>
      </c>
      <c r="I83" s="189">
        <v>0.30889717882709317</v>
      </c>
      <c r="J83" s="189">
        <v>0.26176082510822962</v>
      </c>
      <c r="K83" s="189">
        <v>1.5018559031670571E-2</v>
      </c>
      <c r="L83" s="189">
        <v>6.9639698635317909E-2</v>
      </c>
      <c r="M83" s="190">
        <v>18257730.391750559</v>
      </c>
      <c r="N83" s="191">
        <v>6739808.0712299217</v>
      </c>
      <c r="O83" s="191">
        <v>824797.53710215352</v>
      </c>
      <c r="P83" s="191">
        <v>5639761.4097974263</v>
      </c>
      <c r="Q83" s="191">
        <v>4779158.5719482265</v>
      </c>
      <c r="R83" s="191">
        <v>274204.80167283164</v>
      </c>
      <c r="S83" s="293"/>
    </row>
    <row r="84" spans="1:19" x14ac:dyDescent="0.25">
      <c r="A84" s="186" t="s">
        <v>294</v>
      </c>
      <c r="B84" s="188" t="s">
        <v>295</v>
      </c>
      <c r="C84" s="188" t="s">
        <v>263</v>
      </c>
      <c r="D84" s="188" t="s">
        <v>104</v>
      </c>
      <c r="E84" s="188" t="s">
        <v>303</v>
      </c>
      <c r="F84" s="188" t="s">
        <v>304</v>
      </c>
      <c r="G84" s="189">
        <v>0.51413681694657376</v>
      </c>
      <c r="H84" s="189">
        <v>5.162545613344028E-2</v>
      </c>
      <c r="I84" s="189">
        <v>8.8250522754806035E-2</v>
      </c>
      <c r="J84" s="189">
        <v>0.32502607904639452</v>
      </c>
      <c r="K84" s="189">
        <v>2.0961125118785406E-2</v>
      </c>
      <c r="L84" s="189">
        <v>1.0907751825330122E-2</v>
      </c>
      <c r="M84" s="190">
        <v>2859730.8131658495</v>
      </c>
      <c r="N84" s="191">
        <v>1470292.897605127</v>
      </c>
      <c r="O84" s="191">
        <v>147634.90764854106</v>
      </c>
      <c r="P84" s="191">
        <v>252372.73919991276</v>
      </c>
      <c r="Q84" s="191">
        <v>929487.09333145351</v>
      </c>
      <c r="R84" s="191">
        <v>59943.175380815301</v>
      </c>
      <c r="S84" s="293"/>
    </row>
    <row r="85" spans="1:19" x14ac:dyDescent="0.25">
      <c r="A85" s="192" t="s">
        <v>294</v>
      </c>
      <c r="B85" s="194" t="s">
        <v>295</v>
      </c>
      <c r="C85" s="194" t="s">
        <v>263</v>
      </c>
      <c r="D85" s="194" t="s">
        <v>104</v>
      </c>
      <c r="E85" s="194" t="s">
        <v>305</v>
      </c>
      <c r="F85" s="194" t="s">
        <v>304</v>
      </c>
      <c r="G85" s="195">
        <v>0.47129044702337741</v>
      </c>
      <c r="H85" s="195">
        <v>7.0984755896531498E-2</v>
      </c>
      <c r="I85" s="195">
        <v>0.10786137580049693</v>
      </c>
      <c r="J85" s="195">
        <v>0.3290479317505956</v>
      </c>
      <c r="K85" s="195">
        <v>2.0815489528998636E-2</v>
      </c>
      <c r="L85" s="195">
        <v>2.4161540774213251E-2</v>
      </c>
      <c r="M85" s="196">
        <v>6334531.9688266311</v>
      </c>
      <c r="N85" s="197">
        <v>2985404.403272178</v>
      </c>
      <c r="O85" s="197">
        <v>449655.20552593347</v>
      </c>
      <c r="P85" s="197">
        <v>683251.33320987097</v>
      </c>
      <c r="Q85" s="197">
        <v>2084364.6429504312</v>
      </c>
      <c r="R85" s="197">
        <v>131856.38386821785</v>
      </c>
      <c r="S85" s="294"/>
    </row>
    <row r="86" spans="1:19" x14ac:dyDescent="0.25">
      <c r="A86" s="180" t="s">
        <v>306</v>
      </c>
      <c r="B86" s="182" t="s">
        <v>295</v>
      </c>
      <c r="C86" s="182" t="s">
        <v>307</v>
      </c>
      <c r="D86" s="182" t="s">
        <v>308</v>
      </c>
      <c r="E86" s="182" t="s">
        <v>309</v>
      </c>
      <c r="F86" s="182" t="s">
        <v>310</v>
      </c>
      <c r="G86" s="183">
        <v>0.20178565173983892</v>
      </c>
      <c r="H86" s="183">
        <v>0.22406509664190033</v>
      </c>
      <c r="I86" s="183">
        <v>5.0672715183674139E-2</v>
      </c>
      <c r="J86" s="183">
        <v>0.51837238567866384</v>
      </c>
      <c r="K86" s="183">
        <v>5.1041507559227983E-3</v>
      </c>
      <c r="L86" s="183">
        <v>5.3690681700565547E-2</v>
      </c>
      <c r="M86" s="184">
        <v>7523478.687714872</v>
      </c>
      <c r="N86" s="185">
        <v>1518130.0503513336</v>
      </c>
      <c r="O86" s="185">
        <v>1685748.9792461102</v>
      </c>
      <c r="P86" s="185">
        <v>381235.09273301816</v>
      </c>
      <c r="Q86" s="185">
        <v>3899963.5959533411</v>
      </c>
      <c r="R86" s="185">
        <v>38400.969431068923</v>
      </c>
      <c r="S86" s="292">
        <v>140126339.42093575</v>
      </c>
    </row>
    <row r="87" spans="1:19" x14ac:dyDescent="0.25">
      <c r="A87" s="186" t="s">
        <v>306</v>
      </c>
      <c r="B87" s="188" t="s">
        <v>295</v>
      </c>
      <c r="C87" s="188" t="s">
        <v>307</v>
      </c>
      <c r="D87" s="188" t="s">
        <v>308</v>
      </c>
      <c r="E87" s="188" t="s">
        <v>311</v>
      </c>
      <c r="F87" s="188" t="s">
        <v>310</v>
      </c>
      <c r="G87" s="189">
        <v>0.18435656333338749</v>
      </c>
      <c r="H87" s="189">
        <v>0.25588954680188364</v>
      </c>
      <c r="I87" s="189">
        <v>5.2082883439293716E-2</v>
      </c>
      <c r="J87" s="189">
        <v>0.50232766079490221</v>
      </c>
      <c r="K87" s="189">
        <v>5.3433456305329689E-3</v>
      </c>
      <c r="L87" s="189">
        <v>0.12670001325327193</v>
      </c>
      <c r="M87" s="190">
        <v>17754009.061765041</v>
      </c>
      <c r="N87" s="191">
        <v>3273068.0960168219</v>
      </c>
      <c r="O87" s="191">
        <v>4543065.3327315915</v>
      </c>
      <c r="P87" s="191">
        <v>924679.984544073</v>
      </c>
      <c r="Q87" s="191">
        <v>8918329.8417279292</v>
      </c>
      <c r="R87" s="191">
        <v>94865.806744624962</v>
      </c>
      <c r="S87" s="293"/>
    </row>
    <row r="88" spans="1:19" x14ac:dyDescent="0.25">
      <c r="A88" s="186" t="s">
        <v>306</v>
      </c>
      <c r="B88" s="188" t="s">
        <v>295</v>
      </c>
      <c r="C88" s="188" t="s">
        <v>307</v>
      </c>
      <c r="D88" s="188" t="s">
        <v>308</v>
      </c>
      <c r="E88" s="188" t="s">
        <v>312</v>
      </c>
      <c r="F88" s="188" t="s">
        <v>310</v>
      </c>
      <c r="G88" s="189">
        <v>0.18435656333338751</v>
      </c>
      <c r="H88" s="189">
        <v>0.25588954680188369</v>
      </c>
      <c r="I88" s="189">
        <v>5.2082883439293723E-2</v>
      </c>
      <c r="J88" s="189">
        <v>0.50232766079490221</v>
      </c>
      <c r="K88" s="189">
        <v>5.3433456305329698E-3</v>
      </c>
      <c r="L88" s="189">
        <v>0.38128505962542397</v>
      </c>
      <c r="M88" s="190">
        <v>53428079.681203887</v>
      </c>
      <c r="N88" s="191">
        <v>9849817.1555291396</v>
      </c>
      <c r="O88" s="191">
        <v>13671687.096118193</v>
      </c>
      <c r="P88" s="191">
        <v>2782688.4464214393</v>
      </c>
      <c r="Q88" s="191">
        <v>26838402.287022792</v>
      </c>
      <c r="R88" s="191">
        <v>285484.69611232815</v>
      </c>
      <c r="S88" s="293"/>
    </row>
    <row r="89" spans="1:19" x14ac:dyDescent="0.25">
      <c r="A89" s="186" t="s">
        <v>306</v>
      </c>
      <c r="B89" s="188" t="s">
        <v>295</v>
      </c>
      <c r="C89" s="188" t="s">
        <v>307</v>
      </c>
      <c r="D89" s="188" t="s">
        <v>308</v>
      </c>
      <c r="E89" s="188" t="s">
        <v>313</v>
      </c>
      <c r="F89" s="188" t="s">
        <v>314</v>
      </c>
      <c r="G89" s="189">
        <v>0.17207632474173506</v>
      </c>
      <c r="H89" s="189">
        <v>0.3045606011251803</v>
      </c>
      <c r="I89" s="189">
        <v>2.7878751275407048E-2</v>
      </c>
      <c r="J89" s="189">
        <v>0.49218238415106252</v>
      </c>
      <c r="K89" s="189">
        <v>3.3019387066151084E-3</v>
      </c>
      <c r="L89" s="189">
        <v>3.5312725254648493E-2</v>
      </c>
      <c r="M89" s="190">
        <v>4948242.9249111246</v>
      </c>
      <c r="N89" s="191">
        <v>851475.45644799969</v>
      </c>
      <c r="O89" s="191">
        <v>1507039.8397243526</v>
      </c>
      <c r="P89" s="191">
        <v>137950.83375388992</v>
      </c>
      <c r="Q89" s="191">
        <v>2435438.0001413845</v>
      </c>
      <c r="R89" s="191">
        <v>16338.794843498399</v>
      </c>
      <c r="S89" s="293"/>
    </row>
    <row r="90" spans="1:19" x14ac:dyDescent="0.25">
      <c r="A90" s="186" t="s">
        <v>306</v>
      </c>
      <c r="B90" s="188" t="s">
        <v>295</v>
      </c>
      <c r="C90" s="188" t="s">
        <v>307</v>
      </c>
      <c r="D90" s="188" t="s">
        <v>308</v>
      </c>
      <c r="E90" s="188" t="s">
        <v>315</v>
      </c>
      <c r="F90" s="188" t="s">
        <v>314</v>
      </c>
      <c r="G90" s="189">
        <v>0.18484470924737842</v>
      </c>
      <c r="H90" s="189">
        <v>0.30898403478502867</v>
      </c>
      <c r="I90" s="189">
        <v>2.9947406660486051E-2</v>
      </c>
      <c r="J90" s="189">
        <v>0.47305026360822683</v>
      </c>
      <c r="K90" s="189">
        <v>3.1735856988800207E-3</v>
      </c>
      <c r="L90" s="189">
        <v>0.18664426361729064</v>
      </c>
      <c r="M90" s="190">
        <v>26153777.434607077</v>
      </c>
      <c r="N90" s="191">
        <v>4834387.3856205922</v>
      </c>
      <c r="O90" s="191">
        <v>8081099.6766145313</v>
      </c>
      <c r="P90" s="191">
        <v>783237.80854202178</v>
      </c>
      <c r="Q90" s="191">
        <v>12372051.309791772</v>
      </c>
      <c r="R90" s="191">
        <v>83001.254038160012</v>
      </c>
      <c r="S90" s="293"/>
    </row>
    <row r="91" spans="1:19" x14ac:dyDescent="0.25">
      <c r="A91" s="192" t="s">
        <v>306</v>
      </c>
      <c r="B91" s="194" t="s">
        <v>295</v>
      </c>
      <c r="C91" s="194" t="s">
        <v>307</v>
      </c>
      <c r="D91" s="194" t="s">
        <v>308</v>
      </c>
      <c r="E91" s="194" t="s">
        <v>316</v>
      </c>
      <c r="F91" s="194" t="s">
        <v>314</v>
      </c>
      <c r="G91" s="195">
        <v>0.17207632474173501</v>
      </c>
      <c r="H91" s="195">
        <v>0.30456060112518024</v>
      </c>
      <c r="I91" s="195">
        <v>2.7878751275407048E-2</v>
      </c>
      <c r="J91" s="195">
        <v>0.49218238415106247</v>
      </c>
      <c r="K91" s="195">
        <v>3.3019387066151084E-3</v>
      </c>
      <c r="L91" s="195">
        <v>0.21636725654879926</v>
      </c>
      <c r="M91" s="196">
        <v>30318751.630733728</v>
      </c>
      <c r="N91" s="197">
        <v>5217139.3513741447</v>
      </c>
      <c r="O91" s="197">
        <v>9233897.2220213022</v>
      </c>
      <c r="P91" s="197">
        <v>845248.93569406751</v>
      </c>
      <c r="Q91" s="197">
        <v>14922355.46209844</v>
      </c>
      <c r="R91" s="197">
        <v>100110.65954576964</v>
      </c>
      <c r="S91" s="294"/>
    </row>
    <row r="92" spans="1:19" x14ac:dyDescent="0.25">
      <c r="A92" s="180" t="s">
        <v>317</v>
      </c>
      <c r="B92" s="182" t="s">
        <v>295</v>
      </c>
      <c r="C92" s="182" t="s">
        <v>263</v>
      </c>
      <c r="D92" s="182" t="s">
        <v>318</v>
      </c>
      <c r="E92" s="182" t="s">
        <v>319</v>
      </c>
      <c r="F92" s="182" t="s">
        <v>320</v>
      </c>
      <c r="G92" s="183">
        <v>0.17431504922156146</v>
      </c>
      <c r="H92" s="183">
        <v>0.33466900403606137</v>
      </c>
      <c r="I92" s="183">
        <v>0.16565792636609056</v>
      </c>
      <c r="J92" s="183">
        <v>0.32004238651297678</v>
      </c>
      <c r="K92" s="183">
        <v>5.3156338633096991E-3</v>
      </c>
      <c r="L92" s="183">
        <v>0.88065429919399563</v>
      </c>
      <c r="M92" s="184">
        <v>118110819.71658097</v>
      </c>
      <c r="N92" s="185">
        <v>20588493.352494784</v>
      </c>
      <c r="O92" s="185">
        <v>39528030.400430955</v>
      </c>
      <c r="P92" s="185">
        <v>19565993.475647967</v>
      </c>
      <c r="Q92" s="185">
        <v>37800468.615098529</v>
      </c>
      <c r="R92" s="185">
        <v>627833.8729087247</v>
      </c>
      <c r="S92" s="292">
        <v>134117121.58185108</v>
      </c>
    </row>
    <row r="93" spans="1:19" x14ac:dyDescent="0.25">
      <c r="A93" s="186" t="s">
        <v>317</v>
      </c>
      <c r="B93" s="188" t="s">
        <v>295</v>
      </c>
      <c r="C93" s="188" t="s">
        <v>263</v>
      </c>
      <c r="D93" s="188" t="s">
        <v>318</v>
      </c>
      <c r="E93" s="188" t="s">
        <v>321</v>
      </c>
      <c r="F93" s="188" t="s">
        <v>320</v>
      </c>
      <c r="G93" s="189">
        <v>0.19240786448283287</v>
      </c>
      <c r="H93" s="189">
        <v>0.3078379666717182</v>
      </c>
      <c r="I93" s="189">
        <v>0.15428153214996215</v>
      </c>
      <c r="J93" s="189">
        <v>0.33926677143866629</v>
      </c>
      <c r="K93" s="189">
        <v>6.2058652568205532E-3</v>
      </c>
      <c r="L93" s="189">
        <v>7.5186634754699E-2</v>
      </c>
      <c r="M93" s="190">
        <v>10083815.034726195</v>
      </c>
      <c r="N93" s="191">
        <v>1940205.3166715503</v>
      </c>
      <c r="O93" s="191">
        <v>3104181.1165838134</v>
      </c>
      <c r="P93" s="191">
        <v>1555746.4334743812</v>
      </c>
      <c r="Q93" s="191">
        <v>3421103.370616239</v>
      </c>
      <c r="R93" s="191">
        <v>62578.797380212032</v>
      </c>
      <c r="S93" s="293"/>
    </row>
    <row r="94" spans="1:19" x14ac:dyDescent="0.25">
      <c r="A94" s="192" t="s">
        <v>317</v>
      </c>
      <c r="B94" s="194" t="s">
        <v>295</v>
      </c>
      <c r="C94" s="194" t="s">
        <v>263</v>
      </c>
      <c r="D94" s="194" t="s">
        <v>318</v>
      </c>
      <c r="E94" s="194" t="s">
        <v>322</v>
      </c>
      <c r="F94" s="194" t="s">
        <v>323</v>
      </c>
      <c r="G94" s="195">
        <v>0.23987683257054168</v>
      </c>
      <c r="H94" s="195">
        <v>0.4605416514879902</v>
      </c>
      <c r="I94" s="195">
        <v>8.5486376917162765E-2</v>
      </c>
      <c r="J94" s="195">
        <v>0.21019749748119135</v>
      </c>
      <c r="K94" s="195">
        <v>3.8976415431138862E-3</v>
      </c>
      <c r="L94" s="195">
        <v>4.4159066051305491E-2</v>
      </c>
      <c r="M94" s="196">
        <v>5922486.8305439306</v>
      </c>
      <c r="N94" s="197">
        <v>1420667.3818516245</v>
      </c>
      <c r="O94" s="197">
        <v>2727551.8658545744</v>
      </c>
      <c r="P94" s="197">
        <v>506291.94148281112</v>
      </c>
      <c r="Q94" s="197">
        <v>1244891.9106456467</v>
      </c>
      <c r="R94" s="197">
        <v>23083.730709272913</v>
      </c>
      <c r="S94" s="294"/>
    </row>
    <row r="95" spans="1:19" x14ac:dyDescent="0.25">
      <c r="A95" s="180" t="s">
        <v>324</v>
      </c>
      <c r="B95" s="182" t="s">
        <v>325</v>
      </c>
      <c r="C95" s="182" t="s">
        <v>263</v>
      </c>
      <c r="D95" s="182" t="s">
        <v>181</v>
      </c>
      <c r="E95" s="182" t="s">
        <v>326</v>
      </c>
      <c r="F95" s="182" t="s">
        <v>327</v>
      </c>
      <c r="G95" s="183">
        <v>0.11044796758416396</v>
      </c>
      <c r="H95" s="183">
        <v>0.41832915716613878</v>
      </c>
      <c r="I95" s="183">
        <v>0.13562289200920105</v>
      </c>
      <c r="J95" s="183">
        <v>0.33212575995585292</v>
      </c>
      <c r="K95" s="183">
        <v>3.4742232846433786E-3</v>
      </c>
      <c r="L95" s="183">
        <v>8.1739710556846465E-2</v>
      </c>
      <c r="M95" s="184">
        <v>29743332.467303075</v>
      </c>
      <c r="N95" s="185">
        <v>3285090.6201937017</v>
      </c>
      <c r="O95" s="185">
        <v>12442503.202359146</v>
      </c>
      <c r="P95" s="185">
        <v>4033876.7672068086</v>
      </c>
      <c r="Q95" s="185">
        <v>9878526.8993226271</v>
      </c>
      <c r="R95" s="185">
        <v>103334.97822079374</v>
      </c>
      <c r="S95" s="292">
        <v>363878612.54558593</v>
      </c>
    </row>
    <row r="96" spans="1:19" x14ac:dyDescent="0.25">
      <c r="A96" s="186" t="s">
        <v>324</v>
      </c>
      <c r="B96" s="188" t="s">
        <v>325</v>
      </c>
      <c r="C96" s="188" t="s">
        <v>263</v>
      </c>
      <c r="D96" s="188" t="s">
        <v>181</v>
      </c>
      <c r="E96" s="188" t="s">
        <v>328</v>
      </c>
      <c r="F96" s="188" t="s">
        <v>327</v>
      </c>
      <c r="G96" s="189">
        <v>0.11268932059742452</v>
      </c>
      <c r="H96" s="189">
        <v>0.37168771916987142</v>
      </c>
      <c r="I96" s="189">
        <v>0.11392885468725808</v>
      </c>
      <c r="J96" s="189">
        <v>0.39748474256883343</v>
      </c>
      <c r="K96" s="189">
        <v>4.2093629766125273E-3</v>
      </c>
      <c r="L96" s="189">
        <v>0.75181710690488679</v>
      </c>
      <c r="M96" s="190">
        <v>273570165.74858665</v>
      </c>
      <c r="N96" s="191">
        <v>30828436.113933045</v>
      </c>
      <c r="O96" s="191">
        <v>101682670.94001585</v>
      </c>
      <c r="P96" s="191">
        <v>31167535.660339836</v>
      </c>
      <c r="Q96" s="191">
        <v>108739966.90709005</v>
      </c>
      <c r="R96" s="191">
        <v>1151556.1272078531</v>
      </c>
      <c r="S96" s="293"/>
    </row>
    <row r="97" spans="1:19" x14ac:dyDescent="0.25">
      <c r="A97" s="192" t="s">
        <v>324</v>
      </c>
      <c r="B97" s="194" t="s">
        <v>325</v>
      </c>
      <c r="C97" s="194" t="s">
        <v>263</v>
      </c>
      <c r="D97" s="194" t="s">
        <v>181</v>
      </c>
      <c r="E97" s="194" t="s">
        <v>329</v>
      </c>
      <c r="F97" s="194" t="s">
        <v>327</v>
      </c>
      <c r="G97" s="195">
        <v>0.10930281172889617</v>
      </c>
      <c r="H97" s="195">
        <v>0.39329221171965278</v>
      </c>
      <c r="I97" s="195">
        <v>0.11900548765192079</v>
      </c>
      <c r="J97" s="195">
        <v>0.37469769189499191</v>
      </c>
      <c r="K97" s="195">
        <v>3.7017970045384002E-3</v>
      </c>
      <c r="L97" s="195">
        <v>0.16644318253826665</v>
      </c>
      <c r="M97" s="196">
        <v>60565114.329696164</v>
      </c>
      <c r="N97" s="197">
        <v>6619937.2889178507</v>
      </c>
      <c r="O97" s="197">
        <v>23819787.767779842</v>
      </c>
      <c r="P97" s="197">
        <v>7207580.9654998276</v>
      </c>
      <c r="Q97" s="197">
        <v>22693608.548693452</v>
      </c>
      <c r="R97" s="197">
        <v>224199.75880519499</v>
      </c>
      <c r="S97" s="294"/>
    </row>
    <row r="98" spans="1:19" x14ac:dyDescent="0.25">
      <c r="A98" s="201" t="s">
        <v>330</v>
      </c>
      <c r="B98" s="202" t="s">
        <v>331</v>
      </c>
      <c r="C98" s="202" t="s">
        <v>332</v>
      </c>
      <c r="D98" s="202" t="s">
        <v>308</v>
      </c>
      <c r="E98" s="202" t="s">
        <v>313</v>
      </c>
      <c r="F98" s="202" t="s">
        <v>314</v>
      </c>
      <c r="G98" s="204">
        <v>0.17207632474173506</v>
      </c>
      <c r="H98" s="204">
        <v>0.3045606011251803</v>
      </c>
      <c r="I98" s="204">
        <v>2.7878751275407048E-2</v>
      </c>
      <c r="J98" s="204">
        <v>0.49218238415106252</v>
      </c>
      <c r="K98" s="204">
        <v>3.3019387066151084E-3</v>
      </c>
      <c r="L98" s="204">
        <v>1</v>
      </c>
      <c r="M98" s="205">
        <v>35031584.855233833</v>
      </c>
      <c r="N98" s="206">
        <v>6028106.3717668653</v>
      </c>
      <c r="O98" s="206">
        <v>10669240.541877778</v>
      </c>
      <c r="P98" s="206">
        <v>976636.8409623804</v>
      </c>
      <c r="Q98" s="206">
        <v>17241928.954639241</v>
      </c>
      <c r="R98" s="206">
        <v>115672.14598756822</v>
      </c>
      <c r="S98" s="298">
        <v>35031584.855233833</v>
      </c>
    </row>
    <row r="99" spans="1:19" x14ac:dyDescent="0.25">
      <c r="A99" s="180" t="s">
        <v>333</v>
      </c>
      <c r="B99" s="182" t="s">
        <v>334</v>
      </c>
      <c r="C99" s="182" t="s">
        <v>335</v>
      </c>
      <c r="D99" s="182" t="s">
        <v>94</v>
      </c>
      <c r="E99" s="182" t="s">
        <v>336</v>
      </c>
      <c r="F99" s="182" t="s">
        <v>100</v>
      </c>
      <c r="G99" s="183">
        <v>0.26765514795972462</v>
      </c>
      <c r="H99" s="183">
        <v>0.12754332046037853</v>
      </c>
      <c r="I99" s="183">
        <v>0.14094840004249884</v>
      </c>
      <c r="J99" s="183">
        <v>0.4600880960377261</v>
      </c>
      <c r="K99" s="183">
        <v>3.7650354996719205E-3</v>
      </c>
      <c r="L99" s="183">
        <v>0.22080307957644588</v>
      </c>
      <c r="M99" s="184">
        <v>43392786.15798302</v>
      </c>
      <c r="N99" s="185">
        <v>11614302.599499635</v>
      </c>
      <c r="O99" s="185">
        <v>5534460.0306163058</v>
      </c>
      <c r="P99" s="185">
        <v>6116143.7823539972</v>
      </c>
      <c r="Q99" s="185">
        <v>19964504.365198605</v>
      </c>
      <c r="R99" s="185">
        <v>163375.38031447839</v>
      </c>
      <c r="S99" s="292">
        <v>196522558.65824407</v>
      </c>
    </row>
    <row r="100" spans="1:19" x14ac:dyDescent="0.25">
      <c r="A100" s="186" t="s">
        <v>333</v>
      </c>
      <c r="B100" s="188" t="s">
        <v>334</v>
      </c>
      <c r="C100" s="188" t="s">
        <v>335</v>
      </c>
      <c r="D100" s="188" t="s">
        <v>94</v>
      </c>
      <c r="E100" s="188" t="s">
        <v>337</v>
      </c>
      <c r="F100" s="188" t="s">
        <v>100</v>
      </c>
      <c r="G100" s="189">
        <v>0.26765514795972456</v>
      </c>
      <c r="H100" s="189">
        <v>0.1275433204603785</v>
      </c>
      <c r="I100" s="189">
        <v>0.14094840004249884</v>
      </c>
      <c r="J100" s="189">
        <v>0.4600880960377261</v>
      </c>
      <c r="K100" s="189">
        <v>3.7650354996719196E-3</v>
      </c>
      <c r="L100" s="189">
        <v>0.43764201614114601</v>
      </c>
      <c r="M100" s="190">
        <v>86006528.788410559</v>
      </c>
      <c r="N100" s="191">
        <v>23020090.188364338</v>
      </c>
      <c r="O100" s="191">
        <v>10969558.262945017</v>
      </c>
      <c r="P100" s="191">
        <v>12122482.625935584</v>
      </c>
      <c r="Q100" s="191">
        <v>39570580.077073693</v>
      </c>
      <c r="R100" s="191">
        <v>323817.63409192069</v>
      </c>
      <c r="S100" s="293"/>
    </row>
    <row r="101" spans="1:19" x14ac:dyDescent="0.25">
      <c r="A101" s="186" t="s">
        <v>333</v>
      </c>
      <c r="B101" s="188" t="s">
        <v>334</v>
      </c>
      <c r="C101" s="188" t="s">
        <v>335</v>
      </c>
      <c r="D101" s="188" t="s">
        <v>94</v>
      </c>
      <c r="E101" s="188" t="s">
        <v>338</v>
      </c>
      <c r="F101" s="188" t="s">
        <v>101</v>
      </c>
      <c r="G101" s="189">
        <v>0.18500297211747915</v>
      </c>
      <c r="H101" s="189">
        <v>0.14961640819249694</v>
      </c>
      <c r="I101" s="189">
        <v>0.18144462789016713</v>
      </c>
      <c r="J101" s="189">
        <v>0.47509921866519061</v>
      </c>
      <c r="K101" s="189">
        <v>8.8367731346661819E-3</v>
      </c>
      <c r="L101" s="189">
        <v>0.1989570507461865</v>
      </c>
      <c r="M101" s="190">
        <v>39099548.675738677</v>
      </c>
      <c r="N101" s="191">
        <v>7233532.7134637013</v>
      </c>
      <c r="O101" s="191">
        <v>5849934.0348117212</v>
      </c>
      <c r="P101" s="191">
        <v>7094403.0601428812</v>
      </c>
      <c r="Q101" s="191">
        <v>18576165.026005033</v>
      </c>
      <c r="R101" s="191">
        <v>345513.84131534025</v>
      </c>
      <c r="S101" s="293"/>
    </row>
    <row r="102" spans="1:19" x14ac:dyDescent="0.25">
      <c r="A102" s="192" t="s">
        <v>333</v>
      </c>
      <c r="B102" s="194" t="s">
        <v>334</v>
      </c>
      <c r="C102" s="194" t="s">
        <v>335</v>
      </c>
      <c r="D102" s="194" t="s">
        <v>94</v>
      </c>
      <c r="E102" s="194" t="s">
        <v>339</v>
      </c>
      <c r="F102" s="194" t="s">
        <v>102</v>
      </c>
      <c r="G102" s="195">
        <v>0.23204585454704829</v>
      </c>
      <c r="H102" s="195">
        <v>0.1824483234207866</v>
      </c>
      <c r="I102" s="195">
        <v>0.1209744227315372</v>
      </c>
      <c r="J102" s="195">
        <v>0.45784165320020009</v>
      </c>
      <c r="K102" s="195">
        <v>6.6897461004278491E-3</v>
      </c>
      <c r="L102" s="195">
        <v>0.14259785353622159</v>
      </c>
      <c r="M102" s="196">
        <v>28023695.036111806</v>
      </c>
      <c r="N102" s="197">
        <v>6502782.2622204395</v>
      </c>
      <c r="O102" s="197">
        <v>5112876.1753940182</v>
      </c>
      <c r="P102" s="197">
        <v>3390150.3297982705</v>
      </c>
      <c r="Q102" s="197">
        <v>12830414.864111669</v>
      </c>
      <c r="R102" s="197">
        <v>187471.40458740824</v>
      </c>
      <c r="S102" s="294"/>
    </row>
    <row r="103" spans="1:19" x14ac:dyDescent="0.25">
      <c r="A103" s="180" t="s">
        <v>340</v>
      </c>
      <c r="B103" s="182" t="s">
        <v>341</v>
      </c>
      <c r="C103" s="182" t="s">
        <v>342</v>
      </c>
      <c r="D103" s="182" t="s">
        <v>70</v>
      </c>
      <c r="E103" s="182" t="s">
        <v>343</v>
      </c>
      <c r="F103" s="182" t="s">
        <v>344</v>
      </c>
      <c r="G103" s="183">
        <v>0.27025556916174298</v>
      </c>
      <c r="H103" s="183">
        <v>0.23860261808061506</v>
      </c>
      <c r="I103" s="183">
        <v>3.659730714940275E-2</v>
      </c>
      <c r="J103" s="183">
        <v>0.45206537268244595</v>
      </c>
      <c r="K103" s="183">
        <v>2.4791329257932964E-3</v>
      </c>
      <c r="L103" s="183">
        <v>8.9916715759749896E-2</v>
      </c>
      <c r="M103" s="184">
        <v>2475968.3618451934</v>
      </c>
      <c r="N103" s="185">
        <v>669144.23885694111</v>
      </c>
      <c r="O103" s="185">
        <v>590772.53342103481</v>
      </c>
      <c r="P103" s="185">
        <v>90613.774630652115</v>
      </c>
      <c r="Q103" s="185">
        <v>1119299.5602474925</v>
      </c>
      <c r="R103" s="185">
        <v>6138.25468907291</v>
      </c>
      <c r="S103" s="292">
        <v>27536241.075138669</v>
      </c>
    </row>
    <row r="104" spans="1:19" x14ac:dyDescent="0.25">
      <c r="A104" s="186" t="s">
        <v>340</v>
      </c>
      <c r="B104" s="188" t="s">
        <v>341</v>
      </c>
      <c r="C104" s="188" t="s">
        <v>342</v>
      </c>
      <c r="D104" s="188" t="s">
        <v>70</v>
      </c>
      <c r="E104" s="188" t="s">
        <v>345</v>
      </c>
      <c r="F104" s="188" t="s">
        <v>82</v>
      </c>
      <c r="G104" s="189">
        <v>0.20836431125195926</v>
      </c>
      <c r="H104" s="189">
        <v>0.28009292122308138</v>
      </c>
      <c r="I104" s="189">
        <v>3.6063249794527664E-2</v>
      </c>
      <c r="J104" s="189">
        <v>0.47290645589937863</v>
      </c>
      <c r="K104" s="189">
        <v>2.573061831053069E-3</v>
      </c>
      <c r="L104" s="189">
        <v>0.13237490375656286</v>
      </c>
      <c r="M104" s="190">
        <v>3645107.2621389944</v>
      </c>
      <c r="N104" s="191">
        <v>759510.26411510643</v>
      </c>
      <c r="O104" s="191">
        <v>1020968.7412239792</v>
      </c>
      <c r="P104" s="191">
        <v>131454.4137223654</v>
      </c>
      <c r="Q104" s="191">
        <v>1723794.7567112392</v>
      </c>
      <c r="R104" s="191">
        <v>9379.0863663042001</v>
      </c>
      <c r="S104" s="293"/>
    </row>
    <row r="105" spans="1:19" x14ac:dyDescent="0.25">
      <c r="A105" s="186" t="s">
        <v>340</v>
      </c>
      <c r="B105" s="188" t="s">
        <v>341</v>
      </c>
      <c r="C105" s="188" t="s">
        <v>342</v>
      </c>
      <c r="D105" s="188" t="s">
        <v>70</v>
      </c>
      <c r="E105" s="188" t="s">
        <v>346</v>
      </c>
      <c r="F105" s="188" t="s">
        <v>82</v>
      </c>
      <c r="G105" s="189">
        <v>0.20801251236239943</v>
      </c>
      <c r="H105" s="189">
        <v>0.28479816538509767</v>
      </c>
      <c r="I105" s="189">
        <v>3.9002557960584723E-2</v>
      </c>
      <c r="J105" s="189">
        <v>0.46571684360383059</v>
      </c>
      <c r="K105" s="189">
        <v>2.469920688087567E-3</v>
      </c>
      <c r="L105" s="189">
        <v>0.6267800330506198</v>
      </c>
      <c r="M105" s="190">
        <v>17259166.091165248</v>
      </c>
      <c r="N105" s="191">
        <v>3590122.499903216</v>
      </c>
      <c r="O105" s="191">
        <v>4915378.8388405498</v>
      </c>
      <c r="P105" s="191">
        <v>673151.62582203106</v>
      </c>
      <c r="Q105" s="191">
        <v>8037884.3552117422</v>
      </c>
      <c r="R105" s="191">
        <v>42628.771387708475</v>
      </c>
      <c r="S105" s="293"/>
    </row>
    <row r="106" spans="1:19" x14ac:dyDescent="0.25">
      <c r="A106" s="186" t="s">
        <v>340</v>
      </c>
      <c r="B106" s="188" t="s">
        <v>341</v>
      </c>
      <c r="C106" s="188" t="s">
        <v>342</v>
      </c>
      <c r="D106" s="188" t="s">
        <v>70</v>
      </c>
      <c r="E106" s="188" t="s">
        <v>347</v>
      </c>
      <c r="F106" s="188" t="s">
        <v>82</v>
      </c>
      <c r="G106" s="189">
        <v>0.22426521632209759</v>
      </c>
      <c r="H106" s="189">
        <v>0.25122304291202491</v>
      </c>
      <c r="I106" s="189">
        <v>3.2750446896353931E-2</v>
      </c>
      <c r="J106" s="189">
        <v>0.48883209975406527</v>
      </c>
      <c r="K106" s="189">
        <v>2.9291941154582207E-3</v>
      </c>
      <c r="L106" s="189">
        <v>9.6381972227037968E-2</v>
      </c>
      <c r="M106" s="190">
        <v>2653997.2225410375</v>
      </c>
      <c r="N106" s="191">
        <v>595199.26123141195</v>
      </c>
      <c r="O106" s="191">
        <v>666745.25812682195</v>
      </c>
      <c r="P106" s="191">
        <v>86919.595099901067</v>
      </c>
      <c r="Q106" s="191">
        <v>1297359.0350361925</v>
      </c>
      <c r="R106" s="191">
        <v>7774.0730467096682</v>
      </c>
      <c r="S106" s="293"/>
    </row>
    <row r="107" spans="1:19" x14ac:dyDescent="0.25">
      <c r="A107" s="192" t="s">
        <v>340</v>
      </c>
      <c r="B107" s="194" t="s">
        <v>341</v>
      </c>
      <c r="C107" s="194" t="s">
        <v>342</v>
      </c>
      <c r="D107" s="194" t="s">
        <v>70</v>
      </c>
      <c r="E107" s="194" t="s">
        <v>348</v>
      </c>
      <c r="F107" s="194" t="s">
        <v>82</v>
      </c>
      <c r="G107" s="195">
        <v>0.22426521632209762</v>
      </c>
      <c r="H107" s="195">
        <v>0.25122304291202496</v>
      </c>
      <c r="I107" s="195">
        <v>3.2750446896353931E-2</v>
      </c>
      <c r="J107" s="195">
        <v>0.48883209975406527</v>
      </c>
      <c r="K107" s="195">
        <v>2.9291941154582211E-3</v>
      </c>
      <c r="L107" s="195">
        <v>5.4546375206029493E-2</v>
      </c>
      <c r="M107" s="196">
        <v>1502002.1374481949</v>
      </c>
      <c r="N107" s="197">
        <v>336846.83427107241</v>
      </c>
      <c r="O107" s="197">
        <v>377337.54743010108</v>
      </c>
      <c r="P107" s="197">
        <v>49191.241240707204</v>
      </c>
      <c r="Q107" s="197">
        <v>734226.85868389532</v>
      </c>
      <c r="R107" s="197">
        <v>4399.655822418923</v>
      </c>
      <c r="S107" s="294"/>
    </row>
    <row r="108" spans="1:19" x14ac:dyDescent="0.25">
      <c r="A108" s="180" t="s">
        <v>349</v>
      </c>
      <c r="B108" s="182" t="s">
        <v>350</v>
      </c>
      <c r="C108" s="182" t="s">
        <v>351</v>
      </c>
      <c r="D108" s="182" t="s">
        <v>248</v>
      </c>
      <c r="E108" s="182" t="s">
        <v>352</v>
      </c>
      <c r="F108" s="182" t="s">
        <v>353</v>
      </c>
      <c r="G108" s="183">
        <v>0.32853797717859279</v>
      </c>
      <c r="H108" s="183">
        <v>0.37267147338481849</v>
      </c>
      <c r="I108" s="183">
        <v>8.4805508703782492E-2</v>
      </c>
      <c r="J108" s="183">
        <v>0.2096816044842888</v>
      </c>
      <c r="K108" s="183">
        <v>4.3034362485173941E-3</v>
      </c>
      <c r="L108" s="183">
        <v>1.7421746727534802E-2</v>
      </c>
      <c r="M108" s="184">
        <v>8923970.507211145</v>
      </c>
      <c r="N108" s="185">
        <v>2931863.2188405702</v>
      </c>
      <c r="O108" s="185">
        <v>3325709.2373650433</v>
      </c>
      <c r="P108" s="185">
        <v>756801.85852159304</v>
      </c>
      <c r="Q108" s="185">
        <v>1871192.4543225055</v>
      </c>
      <c r="R108" s="185">
        <v>38403.738161432593</v>
      </c>
      <c r="S108" s="292">
        <v>512231674.97360909</v>
      </c>
    </row>
    <row r="109" spans="1:19" x14ac:dyDescent="0.25">
      <c r="A109" s="186" t="s">
        <v>349</v>
      </c>
      <c r="B109" s="188" t="s">
        <v>350</v>
      </c>
      <c r="C109" s="188" t="s">
        <v>351</v>
      </c>
      <c r="D109" s="188" t="s">
        <v>248</v>
      </c>
      <c r="E109" s="188" t="s">
        <v>354</v>
      </c>
      <c r="F109" s="188" t="s">
        <v>355</v>
      </c>
      <c r="G109" s="189">
        <v>0.17901416617193244</v>
      </c>
      <c r="H109" s="189">
        <v>0.54622517089203915</v>
      </c>
      <c r="I109" s="189">
        <v>2.021131201680517E-2</v>
      </c>
      <c r="J109" s="189">
        <v>0.25254715514977444</v>
      </c>
      <c r="K109" s="189">
        <v>2.0021957694487912E-3</v>
      </c>
      <c r="L109" s="189">
        <v>0.15559807481280297</v>
      </c>
      <c r="M109" s="190">
        <v>79702262.484031007</v>
      </c>
      <c r="N109" s="191">
        <v>14267834.060595304</v>
      </c>
      <c r="O109" s="191">
        <v>43535381.945822001</v>
      </c>
      <c r="P109" s="191">
        <v>1610887.2955100557</v>
      </c>
      <c r="Q109" s="191">
        <v>20128579.649342626</v>
      </c>
      <c r="R109" s="191">
        <v>159579.53276102399</v>
      </c>
      <c r="S109" s="293"/>
    </row>
    <row r="110" spans="1:19" x14ac:dyDescent="0.25">
      <c r="A110" s="186" t="s">
        <v>349</v>
      </c>
      <c r="B110" s="188" t="s">
        <v>350</v>
      </c>
      <c r="C110" s="188" t="s">
        <v>351</v>
      </c>
      <c r="D110" s="188" t="s">
        <v>248</v>
      </c>
      <c r="E110" s="188" t="s">
        <v>356</v>
      </c>
      <c r="F110" s="188" t="s">
        <v>355</v>
      </c>
      <c r="G110" s="189">
        <v>0.17901416617193247</v>
      </c>
      <c r="H110" s="189">
        <v>0.54622517089203926</v>
      </c>
      <c r="I110" s="189">
        <v>2.021131201680517E-2</v>
      </c>
      <c r="J110" s="189">
        <v>0.25254715514977449</v>
      </c>
      <c r="K110" s="189">
        <v>2.0021957694487916E-3</v>
      </c>
      <c r="L110" s="189">
        <v>8.3134919412721484E-2</v>
      </c>
      <c r="M110" s="190">
        <v>42584339.019574337</v>
      </c>
      <c r="N110" s="191">
        <v>7623199.9415719882</v>
      </c>
      <c r="O110" s="191">
        <v>23260637.858291529</v>
      </c>
      <c r="P110" s="191">
        <v>860685.36295402807</v>
      </c>
      <c r="Q110" s="191">
        <v>10754553.673327036</v>
      </c>
      <c r="R110" s="191">
        <v>85262.183429764846</v>
      </c>
      <c r="S110" s="293"/>
    </row>
    <row r="111" spans="1:19" x14ac:dyDescent="0.25">
      <c r="A111" s="186" t="s">
        <v>349</v>
      </c>
      <c r="B111" s="188" t="s">
        <v>350</v>
      </c>
      <c r="C111" s="188" t="s">
        <v>351</v>
      </c>
      <c r="D111" s="188" t="s">
        <v>248</v>
      </c>
      <c r="E111" s="188" t="s">
        <v>357</v>
      </c>
      <c r="F111" s="188" t="s">
        <v>355</v>
      </c>
      <c r="G111" s="189">
        <v>0.18771314012054455</v>
      </c>
      <c r="H111" s="189">
        <v>0.51549148210032414</v>
      </c>
      <c r="I111" s="189">
        <v>1.8165819383031807E-2</v>
      </c>
      <c r="J111" s="189">
        <v>0.27622131984565146</v>
      </c>
      <c r="K111" s="189">
        <v>2.4082385504480045E-3</v>
      </c>
      <c r="L111" s="189">
        <v>1.294016476868487E-2</v>
      </c>
      <c r="M111" s="190">
        <v>6628362.2738979356</v>
      </c>
      <c r="N111" s="191">
        <v>1244230.6962899345</v>
      </c>
      <c r="O111" s="191">
        <v>3416864.2924695215</v>
      </c>
      <c r="P111" s="191">
        <v>120409.6318729319</v>
      </c>
      <c r="Q111" s="191">
        <v>1830894.9757112113</v>
      </c>
      <c r="R111" s="191">
        <v>15962.677554336204</v>
      </c>
      <c r="S111" s="293"/>
    </row>
    <row r="112" spans="1:19" x14ac:dyDescent="0.25">
      <c r="A112" s="186" t="s">
        <v>349</v>
      </c>
      <c r="B112" s="188" t="s">
        <v>350</v>
      </c>
      <c r="C112" s="188" t="s">
        <v>351</v>
      </c>
      <c r="D112" s="188" t="s">
        <v>248</v>
      </c>
      <c r="E112" s="188" t="s">
        <v>358</v>
      </c>
      <c r="F112" s="188" t="s">
        <v>359</v>
      </c>
      <c r="G112" s="189">
        <v>0.27389222949229203</v>
      </c>
      <c r="H112" s="189">
        <v>0.52317819380873454</v>
      </c>
      <c r="I112" s="189">
        <v>3.9758618668179695E-2</v>
      </c>
      <c r="J112" s="189">
        <v>0.15974266304156981</v>
      </c>
      <c r="K112" s="189">
        <v>3.4282949892238965E-3</v>
      </c>
      <c r="L112" s="189">
        <v>0.2915729501994978</v>
      </c>
      <c r="M112" s="190">
        <v>149352900.65768546</v>
      </c>
      <c r="N112" s="191">
        <v>40906598.94227428</v>
      </c>
      <c r="O112" s="191">
        <v>78138180.806183234</v>
      </c>
      <c r="P112" s="191">
        <v>5938065.0242354404</v>
      </c>
      <c r="Q112" s="191">
        <v>23858030.0840417</v>
      </c>
      <c r="R112" s="191">
        <v>512025.80095079745</v>
      </c>
      <c r="S112" s="293"/>
    </row>
    <row r="113" spans="1:19" x14ac:dyDescent="0.25">
      <c r="A113" s="186" t="s">
        <v>349</v>
      </c>
      <c r="B113" s="188" t="s">
        <v>350</v>
      </c>
      <c r="C113" s="188" t="s">
        <v>351</v>
      </c>
      <c r="D113" s="188" t="s">
        <v>248</v>
      </c>
      <c r="E113" s="188" t="s">
        <v>360</v>
      </c>
      <c r="F113" s="188" t="s">
        <v>361</v>
      </c>
      <c r="G113" s="189">
        <v>0.22688512473618946</v>
      </c>
      <c r="H113" s="189">
        <v>0.35046628493717791</v>
      </c>
      <c r="I113" s="189">
        <v>3.3174347966428007E-2</v>
      </c>
      <c r="J113" s="189">
        <v>0.38774778153977157</v>
      </c>
      <c r="K113" s="189">
        <v>1.7264608204330763E-3</v>
      </c>
      <c r="L113" s="189">
        <v>3.1578319681728861E-2</v>
      </c>
      <c r="M113" s="190">
        <v>16175415.583424062</v>
      </c>
      <c r="N113" s="191">
        <v>3669961.1823048713</v>
      </c>
      <c r="O113" s="191">
        <v>5668937.8068375653</v>
      </c>
      <c r="P113" s="191">
        <v>536608.86506609188</v>
      </c>
      <c r="Q113" s="191">
        <v>6271981.50795653</v>
      </c>
      <c r="R113" s="191">
        <v>27926.221259004273</v>
      </c>
      <c r="S113" s="293"/>
    </row>
    <row r="114" spans="1:19" x14ac:dyDescent="0.25">
      <c r="A114" s="186" t="s">
        <v>349</v>
      </c>
      <c r="B114" s="188" t="s">
        <v>350</v>
      </c>
      <c r="C114" s="188" t="s">
        <v>351</v>
      </c>
      <c r="D114" s="188" t="s">
        <v>248</v>
      </c>
      <c r="E114" s="188" t="s">
        <v>362</v>
      </c>
      <c r="F114" s="188" t="s">
        <v>361</v>
      </c>
      <c r="G114" s="189">
        <v>0.22688512473618944</v>
      </c>
      <c r="H114" s="189">
        <v>0.35046628493717785</v>
      </c>
      <c r="I114" s="189">
        <v>3.3174347966428007E-2</v>
      </c>
      <c r="J114" s="189">
        <v>0.38774778153977152</v>
      </c>
      <c r="K114" s="189">
        <v>1.7264608204330761E-3</v>
      </c>
      <c r="L114" s="189">
        <v>5.4899434292156931E-3</v>
      </c>
      <c r="M114" s="190">
        <v>2812122.918257514</v>
      </c>
      <c r="N114" s="191">
        <v>638028.85908235307</v>
      </c>
      <c r="O114" s="191">
        <v>985554.27194840601</v>
      </c>
      <c r="P114" s="191">
        <v>93290.344214641751</v>
      </c>
      <c r="Q114" s="191">
        <v>1090394.4229714994</v>
      </c>
      <c r="R114" s="191">
        <v>4855.0200406135236</v>
      </c>
      <c r="S114" s="293"/>
    </row>
    <row r="115" spans="1:19" x14ac:dyDescent="0.25">
      <c r="A115" s="186" t="s">
        <v>349</v>
      </c>
      <c r="B115" s="188" t="s">
        <v>350</v>
      </c>
      <c r="C115" s="188" t="s">
        <v>351</v>
      </c>
      <c r="D115" s="188" t="s">
        <v>248</v>
      </c>
      <c r="E115" s="188" t="s">
        <v>363</v>
      </c>
      <c r="F115" s="188" t="s">
        <v>364</v>
      </c>
      <c r="G115" s="189">
        <v>0.17073010926318838</v>
      </c>
      <c r="H115" s="189">
        <v>0.32156081184252211</v>
      </c>
      <c r="I115" s="189">
        <v>1.7515223932998161E-2</v>
      </c>
      <c r="J115" s="189">
        <v>0.48874352074405536</v>
      </c>
      <c r="K115" s="189">
        <v>1.4503342172358412E-3</v>
      </c>
      <c r="L115" s="189">
        <v>1.7497196914061638E-2</v>
      </c>
      <c r="M115" s="190">
        <v>8962618.4826328568</v>
      </c>
      <c r="N115" s="191">
        <v>1530188.8328241792</v>
      </c>
      <c r="O115" s="191">
        <v>2882026.8755102153</v>
      </c>
      <c r="P115" s="191">
        <v>156982.26974934267</v>
      </c>
      <c r="Q115" s="191">
        <v>4380421.7122877259</v>
      </c>
      <c r="R115" s="191">
        <v>12998.792261392808</v>
      </c>
      <c r="S115" s="293"/>
    </row>
    <row r="116" spans="1:19" x14ac:dyDescent="0.25">
      <c r="A116" s="186" t="s">
        <v>349</v>
      </c>
      <c r="B116" s="188" t="s">
        <v>350</v>
      </c>
      <c r="C116" s="188" t="s">
        <v>351</v>
      </c>
      <c r="D116" s="188" t="s">
        <v>248</v>
      </c>
      <c r="E116" s="188" t="s">
        <v>365</v>
      </c>
      <c r="F116" s="188" t="s">
        <v>364</v>
      </c>
      <c r="G116" s="189">
        <v>0.15697354078013107</v>
      </c>
      <c r="H116" s="189">
        <v>0.35478128207538789</v>
      </c>
      <c r="I116" s="189">
        <v>1.9086146130683226E-2</v>
      </c>
      <c r="J116" s="189">
        <v>0.4678982923154687</v>
      </c>
      <c r="K116" s="189">
        <v>1.2607386983290491E-3</v>
      </c>
      <c r="L116" s="189">
        <v>1.880404690915307E-2</v>
      </c>
      <c r="M116" s="190">
        <v>9632028.4445577934</v>
      </c>
      <c r="N116" s="191">
        <v>1511973.6098371751</v>
      </c>
      <c r="O116" s="191">
        <v>3417263.400546818</v>
      </c>
      <c r="P116" s="191">
        <v>183838.3024277275</v>
      </c>
      <c r="Q116" s="191">
        <v>4506809.6607426116</v>
      </c>
      <c r="R116" s="191">
        <v>12143.471003460169</v>
      </c>
      <c r="S116" s="293"/>
    </row>
    <row r="117" spans="1:19" x14ac:dyDescent="0.25">
      <c r="A117" s="186" t="s">
        <v>349</v>
      </c>
      <c r="B117" s="188" t="s">
        <v>350</v>
      </c>
      <c r="C117" s="188" t="s">
        <v>351</v>
      </c>
      <c r="D117" s="188" t="s">
        <v>248</v>
      </c>
      <c r="E117" s="188" t="s">
        <v>366</v>
      </c>
      <c r="F117" s="188" t="s">
        <v>364</v>
      </c>
      <c r="G117" s="189">
        <v>0.15697354078013107</v>
      </c>
      <c r="H117" s="189">
        <v>0.354781282075388</v>
      </c>
      <c r="I117" s="189">
        <v>1.9086146130683233E-2</v>
      </c>
      <c r="J117" s="189">
        <v>0.46789829231546881</v>
      </c>
      <c r="K117" s="189">
        <v>1.2607386983290495E-3</v>
      </c>
      <c r="L117" s="189">
        <v>0.24071366151566032</v>
      </c>
      <c r="M117" s="190">
        <v>123301162.02719706</v>
      </c>
      <c r="N117" s="191">
        <v>19355019.985713765</v>
      </c>
      <c r="O117" s="191">
        <v>43744944.34539412</v>
      </c>
      <c r="P117" s="191">
        <v>2353343.9965341338</v>
      </c>
      <c r="Q117" s="191">
        <v>57692403.153038435</v>
      </c>
      <c r="R117" s="191">
        <v>155450.54651662766</v>
      </c>
      <c r="S117" s="293"/>
    </row>
    <row r="118" spans="1:19" x14ac:dyDescent="0.25">
      <c r="A118" s="186" t="s">
        <v>349</v>
      </c>
      <c r="B118" s="188" t="s">
        <v>350</v>
      </c>
      <c r="C118" s="188" t="s">
        <v>351</v>
      </c>
      <c r="D118" s="188" t="s">
        <v>248</v>
      </c>
      <c r="E118" s="188" t="s">
        <v>367</v>
      </c>
      <c r="F118" s="188" t="s">
        <v>368</v>
      </c>
      <c r="G118" s="189">
        <v>0.17547056165925679</v>
      </c>
      <c r="H118" s="189">
        <v>0.5033031935977712</v>
      </c>
      <c r="I118" s="189">
        <v>0.10488296615152945</v>
      </c>
      <c r="J118" s="189">
        <v>0.21264045938027393</v>
      </c>
      <c r="K118" s="189">
        <v>3.7028192111686637E-3</v>
      </c>
      <c r="L118" s="189">
        <v>5.4548217891151787E-2</v>
      </c>
      <c r="M118" s="190">
        <v>27941325.01721007</v>
      </c>
      <c r="N118" s="191">
        <v>4902879.9942736933</v>
      </c>
      <c r="O118" s="191">
        <v>14062958.114515128</v>
      </c>
      <c r="P118" s="191">
        <v>2930569.0460089268</v>
      </c>
      <c r="Q118" s="191">
        <v>5941456.1873530895</v>
      </c>
      <c r="R118" s="191">
        <v>103461.67505923304</v>
      </c>
      <c r="S118" s="293"/>
    </row>
    <row r="119" spans="1:19" x14ac:dyDescent="0.25">
      <c r="A119" s="192" t="s">
        <v>349</v>
      </c>
      <c r="B119" s="194" t="s">
        <v>350</v>
      </c>
      <c r="C119" s="194" t="s">
        <v>351</v>
      </c>
      <c r="D119" s="194" t="s">
        <v>248</v>
      </c>
      <c r="E119" s="194" t="s">
        <v>369</v>
      </c>
      <c r="F119" s="194" t="s">
        <v>368</v>
      </c>
      <c r="G119" s="195">
        <v>0.17547056165925681</v>
      </c>
      <c r="H119" s="195">
        <v>0.50330319359777109</v>
      </c>
      <c r="I119" s="195">
        <v>0.10488296615152946</v>
      </c>
      <c r="J119" s="195">
        <v>0.21264045938027393</v>
      </c>
      <c r="K119" s="195">
        <v>3.7028192111686641E-3</v>
      </c>
      <c r="L119" s="195">
        <v>7.0700757737786571E-2</v>
      </c>
      <c r="M119" s="196">
        <v>36215167.557929769</v>
      </c>
      <c r="N119" s="197">
        <v>6354695.7919740323</v>
      </c>
      <c r="O119" s="197">
        <v>18227209.488584444</v>
      </c>
      <c r="P119" s="197">
        <v>3798354.1931503159</v>
      </c>
      <c r="Q119" s="197">
        <v>7700809.8660517791</v>
      </c>
      <c r="R119" s="197">
        <v>134098.2181691945</v>
      </c>
      <c r="S119" s="294"/>
    </row>
    <row r="120" spans="1:19" x14ac:dyDescent="0.25">
      <c r="A120" s="180" t="s">
        <v>370</v>
      </c>
      <c r="B120" s="182" t="s">
        <v>371</v>
      </c>
      <c r="C120" s="182" t="s">
        <v>372</v>
      </c>
      <c r="D120" s="182" t="s">
        <v>104</v>
      </c>
      <c r="E120" s="182" t="s">
        <v>373</v>
      </c>
      <c r="F120" s="182" t="s">
        <v>374</v>
      </c>
      <c r="G120" s="183">
        <v>0.36819047114301773</v>
      </c>
      <c r="H120" s="183">
        <v>0.1638474463010122</v>
      </c>
      <c r="I120" s="183">
        <v>8.4026121245666691E-2</v>
      </c>
      <c r="J120" s="183">
        <v>0.36471165533292838</v>
      </c>
      <c r="K120" s="183">
        <v>1.9224305977374987E-2</v>
      </c>
      <c r="L120" s="183">
        <v>0.11449274476588508</v>
      </c>
      <c r="M120" s="184">
        <v>32929935.358705249</v>
      </c>
      <c r="N120" s="185">
        <v>12124488.414430805</v>
      </c>
      <c r="O120" s="185">
        <v>5395485.8153812606</v>
      </c>
      <c r="P120" s="185">
        <v>2766974.741062534</v>
      </c>
      <c r="Q120" s="185">
        <v>12009931.234679719</v>
      </c>
      <c r="R120" s="185">
        <v>633055.15315092925</v>
      </c>
      <c r="S120" s="292">
        <v>287615913.35800731</v>
      </c>
    </row>
    <row r="121" spans="1:19" x14ac:dyDescent="0.25">
      <c r="A121" s="186" t="s">
        <v>370</v>
      </c>
      <c r="B121" s="188" t="s">
        <v>371</v>
      </c>
      <c r="C121" s="188" t="s">
        <v>372</v>
      </c>
      <c r="D121" s="188" t="s">
        <v>104</v>
      </c>
      <c r="E121" s="188" t="s">
        <v>375</v>
      </c>
      <c r="F121" s="188" t="s">
        <v>374</v>
      </c>
      <c r="G121" s="189">
        <v>0.39395984992847294</v>
      </c>
      <c r="H121" s="189">
        <v>0.14025200631732182</v>
      </c>
      <c r="I121" s="189">
        <v>7.9917375405661753E-2</v>
      </c>
      <c r="J121" s="189">
        <v>0.36791894207740561</v>
      </c>
      <c r="K121" s="189">
        <v>1.7951826271137929E-2</v>
      </c>
      <c r="L121" s="189">
        <v>5.1228425746419524E-2</v>
      </c>
      <c r="M121" s="190">
        <v>14734110.460949309</v>
      </c>
      <c r="N121" s="191">
        <v>5804647.9460251331</v>
      </c>
      <c r="O121" s="191">
        <v>2066488.55344918</v>
      </c>
      <c r="P121" s="191">
        <v>1177511.4369761739</v>
      </c>
      <c r="Q121" s="191">
        <v>5420958.3332441049</v>
      </c>
      <c r="R121" s="191">
        <v>264504.191254718</v>
      </c>
      <c r="S121" s="293"/>
    </row>
    <row r="122" spans="1:19" x14ac:dyDescent="0.25">
      <c r="A122" s="186" t="s">
        <v>370</v>
      </c>
      <c r="B122" s="188" t="s">
        <v>371</v>
      </c>
      <c r="C122" s="188" t="s">
        <v>372</v>
      </c>
      <c r="D122" s="188" t="s">
        <v>104</v>
      </c>
      <c r="E122" s="188" t="s">
        <v>296</v>
      </c>
      <c r="F122" s="188" t="s">
        <v>105</v>
      </c>
      <c r="G122" s="189">
        <v>0.47311150799928714</v>
      </c>
      <c r="H122" s="189">
        <v>8.5774770603077283E-2</v>
      </c>
      <c r="I122" s="189">
        <v>0.16495499557418711</v>
      </c>
      <c r="J122" s="189">
        <v>0.25775274516773056</v>
      </c>
      <c r="K122" s="189">
        <v>1.8405980655717896E-2</v>
      </c>
      <c r="L122" s="189">
        <v>0.12603480027273042</v>
      </c>
      <c r="M122" s="190">
        <v>36249614.195335388</v>
      </c>
      <c r="N122" s="191">
        <v>17150109.636347491</v>
      </c>
      <c r="O122" s="191">
        <v>3109302.3420549468</v>
      </c>
      <c r="P122" s="191">
        <v>5979554.9491575388</v>
      </c>
      <c r="Q122" s="191">
        <v>9343437.5701188296</v>
      </c>
      <c r="R122" s="191">
        <v>667209.69765658001</v>
      </c>
      <c r="S122" s="293"/>
    </row>
    <row r="123" spans="1:19" x14ac:dyDescent="0.25">
      <c r="A123" s="186" t="s">
        <v>370</v>
      </c>
      <c r="B123" s="188" t="s">
        <v>371</v>
      </c>
      <c r="C123" s="188" t="s">
        <v>372</v>
      </c>
      <c r="D123" s="188" t="s">
        <v>104</v>
      </c>
      <c r="E123" s="188" t="s">
        <v>376</v>
      </c>
      <c r="F123" s="188" t="s">
        <v>105</v>
      </c>
      <c r="G123" s="189">
        <v>0.44165451177222098</v>
      </c>
      <c r="H123" s="189">
        <v>9.7865337996590071E-2</v>
      </c>
      <c r="I123" s="189">
        <v>0.19771196491771423</v>
      </c>
      <c r="J123" s="189">
        <v>0.24714802684661152</v>
      </c>
      <c r="K123" s="189">
        <v>1.5620158466863203E-2</v>
      </c>
      <c r="L123" s="189">
        <v>0.47928201171307194</v>
      </c>
      <c r="M123" s="190">
        <v>137849133.55491835</v>
      </c>
      <c r="N123" s="191">
        <v>60881691.778421149</v>
      </c>
      <c r="O123" s="191">
        <v>13490652.047889169</v>
      </c>
      <c r="P123" s="191">
        <v>27254423.05734732</v>
      </c>
      <c r="Q123" s="191">
        <v>34069141.3606131</v>
      </c>
      <c r="R123" s="191">
        <v>2153225.3106476143</v>
      </c>
      <c r="S123" s="293"/>
    </row>
    <row r="124" spans="1:19" x14ac:dyDescent="0.25">
      <c r="A124" s="186" t="s">
        <v>370</v>
      </c>
      <c r="B124" s="188" t="s">
        <v>371</v>
      </c>
      <c r="C124" s="188" t="s">
        <v>372</v>
      </c>
      <c r="D124" s="188" t="s">
        <v>104</v>
      </c>
      <c r="E124" s="188" t="s">
        <v>377</v>
      </c>
      <c r="F124" s="188" t="s">
        <v>105</v>
      </c>
      <c r="G124" s="189">
        <v>0.47311150799928714</v>
      </c>
      <c r="H124" s="189">
        <v>8.5774770603077283E-2</v>
      </c>
      <c r="I124" s="189">
        <v>0.16495499557418714</v>
      </c>
      <c r="J124" s="189">
        <v>0.25775274516773056</v>
      </c>
      <c r="K124" s="189">
        <v>1.8405980655717899E-2</v>
      </c>
      <c r="L124" s="189">
        <v>0.12778693232516827</v>
      </c>
      <c r="M124" s="190">
        <v>36753555.25592114</v>
      </c>
      <c r="N124" s="191">
        <v>17388529.951463975</v>
      </c>
      <c r="O124" s="191">
        <v>3152527.7709241612</v>
      </c>
      <c r="P124" s="191">
        <v>6062682.544576114</v>
      </c>
      <c r="Q124" s="191">
        <v>9473329.7618875466</v>
      </c>
      <c r="R124" s="191">
        <v>676485.22706934344</v>
      </c>
      <c r="S124" s="293"/>
    </row>
    <row r="125" spans="1:19" x14ac:dyDescent="0.25">
      <c r="A125" s="192" t="s">
        <v>370</v>
      </c>
      <c r="B125" s="194" t="s">
        <v>371</v>
      </c>
      <c r="C125" s="194" t="s">
        <v>372</v>
      </c>
      <c r="D125" s="194" t="s">
        <v>104</v>
      </c>
      <c r="E125" s="194" t="s">
        <v>305</v>
      </c>
      <c r="F125" s="194" t="s">
        <v>304</v>
      </c>
      <c r="G125" s="195">
        <v>0.47129044702337741</v>
      </c>
      <c r="H125" s="195">
        <v>7.0984755896531498E-2</v>
      </c>
      <c r="I125" s="195">
        <v>0.10786137580049693</v>
      </c>
      <c r="J125" s="195">
        <v>0.3290479317505956</v>
      </c>
      <c r="K125" s="195">
        <v>2.0815489528998636E-2</v>
      </c>
      <c r="L125" s="195">
        <v>0.1011750851767247</v>
      </c>
      <c r="M125" s="196">
        <v>29099564.532177862</v>
      </c>
      <c r="N125" s="197">
        <v>13714346.776555723</v>
      </c>
      <c r="O125" s="197">
        <v>2065625.4850120114</v>
      </c>
      <c r="P125" s="197">
        <v>3138719.0656360481</v>
      </c>
      <c r="Q125" s="197">
        <v>9575151.5241561141</v>
      </c>
      <c r="R125" s="197">
        <v>605721.68081796833</v>
      </c>
      <c r="S125" s="294"/>
    </row>
    <row r="126" spans="1:19" x14ac:dyDescent="0.25">
      <c r="A126" s="180" t="s">
        <v>378</v>
      </c>
      <c r="B126" s="182" t="s">
        <v>379</v>
      </c>
      <c r="C126" s="182" t="s">
        <v>380</v>
      </c>
      <c r="D126" s="182" t="s">
        <v>110</v>
      </c>
      <c r="E126" s="182" t="s">
        <v>381</v>
      </c>
      <c r="F126" s="182" t="s">
        <v>112</v>
      </c>
      <c r="G126" s="183">
        <v>0.27162954232351522</v>
      </c>
      <c r="H126" s="183">
        <v>0.152958515060371</v>
      </c>
      <c r="I126" s="183">
        <v>9.9208718623163106E-2</v>
      </c>
      <c r="J126" s="183">
        <v>0.46458676366621254</v>
      </c>
      <c r="K126" s="183">
        <v>1.161646032673818E-2</v>
      </c>
      <c r="L126" s="183">
        <v>3.5961395290567168E-2</v>
      </c>
      <c r="M126" s="184">
        <v>480841.73244253383</v>
      </c>
      <c r="N126" s="185">
        <v>130610.81971341162</v>
      </c>
      <c r="O126" s="185">
        <v>73548.837373466202</v>
      </c>
      <c r="P126" s="185">
        <v>47703.69213616562</v>
      </c>
      <c r="Q126" s="185">
        <v>223392.70431113167</v>
      </c>
      <c r="R126" s="185">
        <v>5585.6789083587491</v>
      </c>
      <c r="S126" s="292">
        <v>13371053.27970021</v>
      </c>
    </row>
    <row r="127" spans="1:19" x14ac:dyDescent="0.25">
      <c r="A127" s="186" t="s">
        <v>378</v>
      </c>
      <c r="B127" s="188" t="s">
        <v>379</v>
      </c>
      <c r="C127" s="188" t="s">
        <v>380</v>
      </c>
      <c r="D127" s="188" t="s">
        <v>110</v>
      </c>
      <c r="E127" s="188" t="s">
        <v>382</v>
      </c>
      <c r="F127" s="188" t="s">
        <v>112</v>
      </c>
      <c r="G127" s="189">
        <v>0.25445551031470598</v>
      </c>
      <c r="H127" s="189">
        <v>0.17194508376549403</v>
      </c>
      <c r="I127" s="189">
        <v>0.1101465535372548</v>
      </c>
      <c r="J127" s="189">
        <v>0.45316441719911504</v>
      </c>
      <c r="K127" s="189">
        <v>1.0288435183430205E-2</v>
      </c>
      <c r="L127" s="189">
        <v>0.22286284772343282</v>
      </c>
      <c r="M127" s="190">
        <v>2979911.0109757348</v>
      </c>
      <c r="N127" s="191">
        <v>758254.77699024195</v>
      </c>
      <c r="O127" s="191">
        <v>512381.04839594068</v>
      </c>
      <c r="P127" s="191">
        <v>328226.92770669388</v>
      </c>
      <c r="Q127" s="191">
        <v>1350389.6365940445</v>
      </c>
      <c r="R127" s="191">
        <v>30658.621288813822</v>
      </c>
      <c r="S127" s="293"/>
    </row>
    <row r="128" spans="1:19" x14ac:dyDescent="0.25">
      <c r="A128" s="192" t="s">
        <v>378</v>
      </c>
      <c r="B128" s="194" t="s">
        <v>379</v>
      </c>
      <c r="C128" s="194" t="s">
        <v>380</v>
      </c>
      <c r="D128" s="194" t="s">
        <v>110</v>
      </c>
      <c r="E128" s="194" t="s">
        <v>383</v>
      </c>
      <c r="F128" s="194" t="s">
        <v>112</v>
      </c>
      <c r="G128" s="195">
        <v>0.25009439346565954</v>
      </c>
      <c r="H128" s="195">
        <v>0.18777568263111444</v>
      </c>
      <c r="I128" s="195">
        <v>0.12630187510064136</v>
      </c>
      <c r="J128" s="195">
        <v>0.42701237053969854</v>
      </c>
      <c r="K128" s="195">
        <v>8.815678262886097E-3</v>
      </c>
      <c r="L128" s="195">
        <v>0.74117575698599991</v>
      </c>
      <c r="M128" s="196">
        <v>9910300.5362819396</v>
      </c>
      <c r="N128" s="197">
        <v>2478510.6016838322</v>
      </c>
      <c r="O128" s="197">
        <v>1860913.4482798406</v>
      </c>
      <c r="P128" s="197">
        <v>1251689.5405433006</v>
      </c>
      <c r="Q128" s="197">
        <v>4231820.9247585963</v>
      </c>
      <c r="R128" s="197">
        <v>87366.021016369123</v>
      </c>
      <c r="S128" s="294"/>
    </row>
    <row r="129" spans="1:19" x14ac:dyDescent="0.25">
      <c r="A129" s="180" t="s">
        <v>384</v>
      </c>
      <c r="B129" s="182" t="s">
        <v>385</v>
      </c>
      <c r="C129" s="182" t="s">
        <v>386</v>
      </c>
      <c r="D129" s="182" t="s">
        <v>387</v>
      </c>
      <c r="E129" s="182" t="s">
        <v>388</v>
      </c>
      <c r="F129" s="182" t="s">
        <v>389</v>
      </c>
      <c r="G129" s="183">
        <v>0.22577997432953659</v>
      </c>
      <c r="H129" s="183">
        <v>0.32792627257393159</v>
      </c>
      <c r="I129" s="183">
        <v>6.0964164246928146E-2</v>
      </c>
      <c r="J129" s="183">
        <v>0.38021199581535747</v>
      </c>
      <c r="K129" s="183">
        <v>5.117593034246074E-3</v>
      </c>
      <c r="L129" s="183">
        <v>0.10521643709021208</v>
      </c>
      <c r="M129" s="184">
        <v>29742965.477491878</v>
      </c>
      <c r="N129" s="185">
        <v>6715365.9819924096</v>
      </c>
      <c r="O129" s="185">
        <v>9753499.8043290395</v>
      </c>
      <c r="P129" s="185">
        <v>1813255.0325605285</v>
      </c>
      <c r="Q129" s="185">
        <v>11308632.265664464</v>
      </c>
      <c r="R129" s="185">
        <v>152212.39294543388</v>
      </c>
      <c r="S129" s="292">
        <v>282683640.50372088</v>
      </c>
    </row>
    <row r="130" spans="1:19" x14ac:dyDescent="0.25">
      <c r="A130" s="186" t="s">
        <v>384</v>
      </c>
      <c r="B130" s="188" t="s">
        <v>385</v>
      </c>
      <c r="C130" s="188" t="s">
        <v>386</v>
      </c>
      <c r="D130" s="188" t="s">
        <v>387</v>
      </c>
      <c r="E130" s="188" t="s">
        <v>390</v>
      </c>
      <c r="F130" s="188" t="s">
        <v>389</v>
      </c>
      <c r="G130" s="189">
        <v>0.23375371270927073</v>
      </c>
      <c r="H130" s="189">
        <v>0.37037176539213124</v>
      </c>
      <c r="I130" s="189">
        <v>7.2827538150744109E-2</v>
      </c>
      <c r="J130" s="189">
        <v>0.31880832130511982</v>
      </c>
      <c r="K130" s="189">
        <v>4.2386624427341946E-3</v>
      </c>
      <c r="L130" s="189">
        <v>3.7405000345800951E-2</v>
      </c>
      <c r="M130" s="190">
        <v>10573781.670793951</v>
      </c>
      <c r="N130" s="191">
        <v>2471660.7229253217</v>
      </c>
      <c r="O130" s="191">
        <v>3916230.1842829143</v>
      </c>
      <c r="P130" s="191">
        <v>770062.4880273852</v>
      </c>
      <c r="Q130" s="191">
        <v>3371009.5843126643</v>
      </c>
      <c r="R130" s="191">
        <v>44818.691245665541</v>
      </c>
      <c r="S130" s="293"/>
    </row>
    <row r="131" spans="1:19" x14ac:dyDescent="0.25">
      <c r="A131" s="186" t="s">
        <v>384</v>
      </c>
      <c r="B131" s="188" t="s">
        <v>385</v>
      </c>
      <c r="C131" s="188" t="s">
        <v>386</v>
      </c>
      <c r="D131" s="188" t="s">
        <v>387</v>
      </c>
      <c r="E131" s="188" t="s">
        <v>391</v>
      </c>
      <c r="F131" s="188" t="s">
        <v>389</v>
      </c>
      <c r="G131" s="189">
        <v>0.22577997432953656</v>
      </c>
      <c r="H131" s="189">
        <v>0.32792627257393164</v>
      </c>
      <c r="I131" s="189">
        <v>6.0964164246928146E-2</v>
      </c>
      <c r="J131" s="189">
        <v>0.38021199581535753</v>
      </c>
      <c r="K131" s="189">
        <v>5.1175930342460731E-3</v>
      </c>
      <c r="L131" s="189">
        <v>0.36067544539806962</v>
      </c>
      <c r="M131" s="190">
        <v>101957047.94542731</v>
      </c>
      <c r="N131" s="191">
        <v>23019859.667833906</v>
      </c>
      <c r="O131" s="191">
        <v>33434394.695385613</v>
      </c>
      <c r="P131" s="191">
        <v>6215726.2170769582</v>
      </c>
      <c r="Q131" s="191">
        <v>38765292.686773017</v>
      </c>
      <c r="R131" s="191">
        <v>521774.6783578117</v>
      </c>
      <c r="S131" s="293"/>
    </row>
    <row r="132" spans="1:19" x14ac:dyDescent="0.25">
      <c r="A132" s="186" t="s">
        <v>384</v>
      </c>
      <c r="B132" s="188" t="s">
        <v>385</v>
      </c>
      <c r="C132" s="188" t="s">
        <v>386</v>
      </c>
      <c r="D132" s="188" t="s">
        <v>387</v>
      </c>
      <c r="E132" s="188" t="s">
        <v>392</v>
      </c>
      <c r="F132" s="188" t="s">
        <v>389</v>
      </c>
      <c r="G132" s="189">
        <v>0.22063234320588826</v>
      </c>
      <c r="H132" s="189">
        <v>0.34958157245357219</v>
      </c>
      <c r="I132" s="189">
        <v>6.4156854917178749E-2</v>
      </c>
      <c r="J132" s="189">
        <v>0.36109506615915044</v>
      </c>
      <c r="K132" s="189">
        <v>4.5341632642102768E-3</v>
      </c>
      <c r="L132" s="189">
        <v>0.17097069051828453</v>
      </c>
      <c r="M132" s="190">
        <v>48330617.215143666</v>
      </c>
      <c r="N132" s="191">
        <v>10663297.324763989</v>
      </c>
      <c r="O132" s="191">
        <v>16895493.16372161</v>
      </c>
      <c r="P132" s="191">
        <v>3100740.3967296737</v>
      </c>
      <c r="Q132" s="191">
        <v>17451947.420814876</v>
      </c>
      <c r="R132" s="191">
        <v>219138.90911351319</v>
      </c>
      <c r="S132" s="293"/>
    </row>
    <row r="133" spans="1:19" x14ac:dyDescent="0.25">
      <c r="A133" s="186" t="s">
        <v>384</v>
      </c>
      <c r="B133" s="188" t="s">
        <v>385</v>
      </c>
      <c r="C133" s="188" t="s">
        <v>386</v>
      </c>
      <c r="D133" s="188" t="s">
        <v>387</v>
      </c>
      <c r="E133" s="188" t="s">
        <v>393</v>
      </c>
      <c r="F133" s="188" t="s">
        <v>389</v>
      </c>
      <c r="G133" s="189">
        <v>0.23375371270927067</v>
      </c>
      <c r="H133" s="189">
        <v>0.37037176539213118</v>
      </c>
      <c r="I133" s="189">
        <v>7.2827538150744095E-2</v>
      </c>
      <c r="J133" s="189">
        <v>0.31880832130511977</v>
      </c>
      <c r="K133" s="189">
        <v>4.2386624427341946E-3</v>
      </c>
      <c r="L133" s="189">
        <v>1.9399801739485481E-2</v>
      </c>
      <c r="M133" s="190">
        <v>5484006.5807681726</v>
      </c>
      <c r="N133" s="191">
        <v>1281906.8987766332</v>
      </c>
      <c r="O133" s="191">
        <v>2031121.1987411731</v>
      </c>
      <c r="P133" s="191">
        <v>399386.69847982575</v>
      </c>
      <c r="Q133" s="191">
        <v>1748346.9320409307</v>
      </c>
      <c r="R133" s="191">
        <v>23244.852729609222</v>
      </c>
      <c r="S133" s="293"/>
    </row>
    <row r="134" spans="1:19" x14ac:dyDescent="0.25">
      <c r="A134" s="192" t="s">
        <v>384</v>
      </c>
      <c r="B134" s="194" t="s">
        <v>385</v>
      </c>
      <c r="C134" s="194" t="s">
        <v>386</v>
      </c>
      <c r="D134" s="194" t="s">
        <v>387</v>
      </c>
      <c r="E134" s="194" t="s">
        <v>394</v>
      </c>
      <c r="F134" s="194" t="s">
        <v>395</v>
      </c>
      <c r="G134" s="195">
        <v>0.12694341810478488</v>
      </c>
      <c r="H134" s="195">
        <v>0.41568081123416062</v>
      </c>
      <c r="I134" s="195">
        <v>2.9899855910318296E-2</v>
      </c>
      <c r="J134" s="195">
        <v>0.42381002745042085</v>
      </c>
      <c r="K134" s="195">
        <v>3.6658873003154041E-3</v>
      </c>
      <c r="L134" s="195">
        <v>0.30633262490814733</v>
      </c>
      <c r="M134" s="196">
        <v>86595221.614095896</v>
      </c>
      <c r="N134" s="197">
        <v>10992693.423234681</v>
      </c>
      <c r="O134" s="197">
        <v>35995971.969549298</v>
      </c>
      <c r="P134" s="197">
        <v>2589184.6487835478</v>
      </c>
      <c r="Q134" s="197">
        <v>36699923.249345258</v>
      </c>
      <c r="R134" s="197">
        <v>317448.32318311214</v>
      </c>
      <c r="S134" s="294"/>
    </row>
    <row r="135" spans="1:19" x14ac:dyDescent="0.25">
      <c r="A135" s="180" t="s">
        <v>396</v>
      </c>
      <c r="B135" s="182" t="s">
        <v>397</v>
      </c>
      <c r="C135" s="182" t="s">
        <v>398</v>
      </c>
      <c r="D135" s="182" t="s">
        <v>60</v>
      </c>
      <c r="E135" s="182" t="s">
        <v>399</v>
      </c>
      <c r="F135" s="182" t="s">
        <v>67</v>
      </c>
      <c r="G135" s="183">
        <v>0.27144176824831118</v>
      </c>
      <c r="H135" s="183">
        <v>0.17500682676372284</v>
      </c>
      <c r="I135" s="183">
        <v>5.956196269250974E-2</v>
      </c>
      <c r="J135" s="183">
        <v>0.48721162387690942</v>
      </c>
      <c r="K135" s="183">
        <v>6.7778184185467646E-3</v>
      </c>
      <c r="L135" s="183">
        <v>0.38790912577314424</v>
      </c>
      <c r="M135" s="184">
        <v>10294916.964155389</v>
      </c>
      <c r="N135" s="185">
        <v>2794470.4647198743</v>
      </c>
      <c r="O135" s="185">
        <v>1801680.7496928535</v>
      </c>
      <c r="P135" s="185">
        <v>613185.46014150896</v>
      </c>
      <c r="Q135" s="185">
        <v>5015803.2117840899</v>
      </c>
      <c r="R135" s="185">
        <v>69777.077817061945</v>
      </c>
      <c r="S135" s="292">
        <v>26539507.0137536</v>
      </c>
    </row>
    <row r="136" spans="1:19" x14ac:dyDescent="0.25">
      <c r="A136" s="192" t="s">
        <v>396</v>
      </c>
      <c r="B136" s="194" t="s">
        <v>397</v>
      </c>
      <c r="C136" s="194" t="s">
        <v>398</v>
      </c>
      <c r="D136" s="194" t="s">
        <v>60</v>
      </c>
      <c r="E136" s="194" t="s">
        <v>195</v>
      </c>
      <c r="F136" s="194" t="s">
        <v>67</v>
      </c>
      <c r="G136" s="195">
        <v>0.27144176824831123</v>
      </c>
      <c r="H136" s="195">
        <v>0.17500682676372287</v>
      </c>
      <c r="I136" s="195">
        <v>5.9561962692509754E-2</v>
      </c>
      <c r="J136" s="195">
        <v>0.48721162387690953</v>
      </c>
      <c r="K136" s="195">
        <v>6.7778184185467655E-3</v>
      </c>
      <c r="L136" s="195">
        <v>0.61209087422685582</v>
      </c>
      <c r="M136" s="196">
        <v>16244590.049598213</v>
      </c>
      <c r="N136" s="197">
        <v>4409460.2475318611</v>
      </c>
      <c r="O136" s="197">
        <v>2842914.1566577307</v>
      </c>
      <c r="P136" s="197">
        <v>967559.6664892839</v>
      </c>
      <c r="Q136" s="197">
        <v>7914553.0972794322</v>
      </c>
      <c r="R136" s="197">
        <v>110102.88163990829</v>
      </c>
      <c r="S136" s="294"/>
    </row>
    <row r="137" spans="1:19" x14ac:dyDescent="0.25">
      <c r="A137" s="180" t="s">
        <v>400</v>
      </c>
      <c r="B137" s="182" t="s">
        <v>401</v>
      </c>
      <c r="C137" s="182" t="s">
        <v>402</v>
      </c>
      <c r="D137" s="182" t="s">
        <v>181</v>
      </c>
      <c r="E137" s="182" t="s">
        <v>403</v>
      </c>
      <c r="F137" s="182" t="s">
        <v>404</v>
      </c>
      <c r="G137" s="183">
        <v>0.16622536881882383</v>
      </c>
      <c r="H137" s="183">
        <v>0.17998691079019677</v>
      </c>
      <c r="I137" s="183">
        <v>5.776848564710322E-2</v>
      </c>
      <c r="J137" s="183">
        <v>0.59090595530639656</v>
      </c>
      <c r="K137" s="183">
        <v>5.1132794374795267E-3</v>
      </c>
      <c r="L137" s="183">
        <v>1.3409425045614199E-3</v>
      </c>
      <c r="M137" s="184">
        <v>202391.89771169974</v>
      </c>
      <c r="N137" s="185">
        <v>33642.667843068957</v>
      </c>
      <c r="O137" s="185">
        <v>36427.892438094328</v>
      </c>
      <c r="P137" s="185">
        <v>11691.873438048309</v>
      </c>
      <c r="Q137" s="185">
        <v>119594.57766360643</v>
      </c>
      <c r="R137" s="185">
        <v>1034.886328881694</v>
      </c>
      <c r="S137" s="292">
        <v>150932569.46008715</v>
      </c>
    </row>
    <row r="138" spans="1:19" x14ac:dyDescent="0.25">
      <c r="A138" s="186" t="s">
        <v>400</v>
      </c>
      <c r="B138" s="188" t="s">
        <v>401</v>
      </c>
      <c r="C138" s="188" t="s">
        <v>402</v>
      </c>
      <c r="D138" s="188" t="s">
        <v>181</v>
      </c>
      <c r="E138" s="188" t="s">
        <v>405</v>
      </c>
      <c r="F138" s="188" t="s">
        <v>404</v>
      </c>
      <c r="G138" s="189">
        <v>0.16622536881882383</v>
      </c>
      <c r="H138" s="189">
        <v>0.17998691079019677</v>
      </c>
      <c r="I138" s="189">
        <v>5.776848564710322E-2</v>
      </c>
      <c r="J138" s="189">
        <v>0.59090595530639667</v>
      </c>
      <c r="K138" s="189">
        <v>5.1132794374795275E-3</v>
      </c>
      <c r="L138" s="189">
        <v>2.020457710161868E-2</v>
      </c>
      <c r="M138" s="190">
        <v>3049528.7368017477</v>
      </c>
      <c r="N138" s="191">
        <v>506909.03899847245</v>
      </c>
      <c r="O138" s="191">
        <v>548875.25670287758</v>
      </c>
      <c r="P138" s="191">
        <v>176166.65706236058</v>
      </c>
      <c r="Q138" s="191">
        <v>1801984.6914541458</v>
      </c>
      <c r="R138" s="191">
        <v>15593.092583891295</v>
      </c>
      <c r="S138" s="293"/>
    </row>
    <row r="139" spans="1:19" x14ac:dyDescent="0.25">
      <c r="A139" s="186" t="s">
        <v>400</v>
      </c>
      <c r="B139" s="188" t="s">
        <v>401</v>
      </c>
      <c r="C139" s="188" t="s">
        <v>402</v>
      </c>
      <c r="D139" s="188" t="s">
        <v>181</v>
      </c>
      <c r="E139" s="188" t="s">
        <v>406</v>
      </c>
      <c r="F139" s="188" t="s">
        <v>404</v>
      </c>
      <c r="G139" s="189">
        <v>0.16133990300155646</v>
      </c>
      <c r="H139" s="189">
        <v>0.24518875058402609</v>
      </c>
      <c r="I139" s="189">
        <v>8.7439585694558758E-2</v>
      </c>
      <c r="J139" s="189">
        <v>0.50223233717140059</v>
      </c>
      <c r="K139" s="189">
        <v>3.7994235484581354E-3</v>
      </c>
      <c r="L139" s="189">
        <v>1.639054955718099E-2</v>
      </c>
      <c r="M139" s="190">
        <v>2473867.7595282206</v>
      </c>
      <c r="N139" s="191">
        <v>399133.58436096093</v>
      </c>
      <c r="O139" s="191">
        <v>606564.54506882827</v>
      </c>
      <c r="P139" s="191">
        <v>216313.97195627392</v>
      </c>
      <c r="Q139" s="191">
        <v>1242456.3867208348</v>
      </c>
      <c r="R139" s="191">
        <v>9399.2714213228883</v>
      </c>
      <c r="S139" s="293"/>
    </row>
    <row r="140" spans="1:19" x14ac:dyDescent="0.25">
      <c r="A140" s="186" t="s">
        <v>400</v>
      </c>
      <c r="B140" s="188" t="s">
        <v>401</v>
      </c>
      <c r="C140" s="188" t="s">
        <v>402</v>
      </c>
      <c r="D140" s="188" t="s">
        <v>181</v>
      </c>
      <c r="E140" s="188" t="s">
        <v>407</v>
      </c>
      <c r="F140" s="188" t="s">
        <v>404</v>
      </c>
      <c r="G140" s="189">
        <v>0.15523620787043088</v>
      </c>
      <c r="H140" s="189">
        <v>0.20170556898210085</v>
      </c>
      <c r="I140" s="189">
        <v>6.3940041991031746E-2</v>
      </c>
      <c r="J140" s="189">
        <v>0.57460340834086132</v>
      </c>
      <c r="K140" s="189">
        <v>4.5147728155752673E-3</v>
      </c>
      <c r="L140" s="189">
        <v>2.5306549545390456E-2</v>
      </c>
      <c r="M140" s="190">
        <v>3819582.547054782</v>
      </c>
      <c r="N140" s="191">
        <v>592937.51025286596</v>
      </c>
      <c r="O140" s="191">
        <v>770431.07092778676</v>
      </c>
      <c r="P140" s="191">
        <v>244224.26844689474</v>
      </c>
      <c r="Q140" s="191">
        <v>2194745.1499769459</v>
      </c>
      <c r="R140" s="191">
        <v>17244.547450288668</v>
      </c>
      <c r="S140" s="293"/>
    </row>
    <row r="141" spans="1:19" x14ac:dyDescent="0.25">
      <c r="A141" s="186" t="s">
        <v>400</v>
      </c>
      <c r="B141" s="188" t="s">
        <v>401</v>
      </c>
      <c r="C141" s="188" t="s">
        <v>402</v>
      </c>
      <c r="D141" s="188" t="s">
        <v>181</v>
      </c>
      <c r="E141" s="188" t="s">
        <v>408</v>
      </c>
      <c r="F141" s="188" t="s">
        <v>409</v>
      </c>
      <c r="G141" s="189">
        <v>0.20537282327616457</v>
      </c>
      <c r="H141" s="189">
        <v>0.30192215233619252</v>
      </c>
      <c r="I141" s="189">
        <v>7.9097842307708915E-2</v>
      </c>
      <c r="J141" s="189">
        <v>0.40913502970617338</v>
      </c>
      <c r="K141" s="189">
        <v>4.4721523737605556E-3</v>
      </c>
      <c r="L141" s="189">
        <v>3.6458238300989078E-2</v>
      </c>
      <c r="M141" s="190">
        <v>5502735.5847564433</v>
      </c>
      <c r="N141" s="191">
        <v>1130112.3427836471</v>
      </c>
      <c r="O141" s="191">
        <v>1661397.7714866223</v>
      </c>
      <c r="P141" s="191">
        <v>435254.51154408354</v>
      </c>
      <c r="Q141" s="191">
        <v>2251361.8869345449</v>
      </c>
      <c r="R141" s="191">
        <v>24609.072007545208</v>
      </c>
      <c r="S141" s="293"/>
    </row>
    <row r="142" spans="1:19" x14ac:dyDescent="0.25">
      <c r="A142" s="186" t="s">
        <v>400</v>
      </c>
      <c r="B142" s="188" t="s">
        <v>401</v>
      </c>
      <c r="C142" s="188" t="s">
        <v>402</v>
      </c>
      <c r="D142" s="188" t="s">
        <v>181</v>
      </c>
      <c r="E142" s="188" t="s">
        <v>410</v>
      </c>
      <c r="F142" s="188" t="s">
        <v>409</v>
      </c>
      <c r="G142" s="189">
        <v>0.19953286932434466</v>
      </c>
      <c r="H142" s="189">
        <v>0.32592970518041264</v>
      </c>
      <c r="I142" s="189">
        <v>8.9656731165603035E-2</v>
      </c>
      <c r="J142" s="189">
        <v>0.38109276056211921</v>
      </c>
      <c r="K142" s="189">
        <v>3.7879337675203527E-3</v>
      </c>
      <c r="L142" s="189">
        <v>3.5883161919101465E-2</v>
      </c>
      <c r="M142" s="190">
        <v>5415937.828802336</v>
      </c>
      <c r="N142" s="191">
        <v>1080657.6150631914</v>
      </c>
      <c r="O142" s="191">
        <v>1765215.0198169895</v>
      </c>
      <c r="P142" s="191">
        <v>485575.28192655084</v>
      </c>
      <c r="Q142" s="191">
        <v>2063974.6982110925</v>
      </c>
      <c r="R142" s="191">
        <v>20515.21378451123</v>
      </c>
      <c r="S142" s="293"/>
    </row>
    <row r="143" spans="1:19" x14ac:dyDescent="0.25">
      <c r="A143" s="186" t="s">
        <v>400</v>
      </c>
      <c r="B143" s="188" t="s">
        <v>401</v>
      </c>
      <c r="C143" s="188" t="s">
        <v>402</v>
      </c>
      <c r="D143" s="188" t="s">
        <v>181</v>
      </c>
      <c r="E143" s="188" t="s">
        <v>411</v>
      </c>
      <c r="F143" s="188" t="s">
        <v>409</v>
      </c>
      <c r="G143" s="189">
        <v>0.20537282327616457</v>
      </c>
      <c r="H143" s="189">
        <v>0.30192215233619252</v>
      </c>
      <c r="I143" s="189">
        <v>7.9097842307708929E-2</v>
      </c>
      <c r="J143" s="189">
        <v>0.40913502970617338</v>
      </c>
      <c r="K143" s="189">
        <v>4.4721523737605556E-3</v>
      </c>
      <c r="L143" s="189">
        <v>0.13995734556711273</v>
      </c>
      <c r="M143" s="190">
        <v>21124121.781257663</v>
      </c>
      <c r="N143" s="191">
        <v>4338320.5294464091</v>
      </c>
      <c r="O143" s="191">
        <v>6377840.3144091582</v>
      </c>
      <c r="P143" s="191">
        <v>1670872.453542758</v>
      </c>
      <c r="Q143" s="191">
        <v>8642618.1924916785</v>
      </c>
      <c r="R143" s="191">
        <v>94470.291367658516</v>
      </c>
      <c r="S143" s="293"/>
    </row>
    <row r="144" spans="1:19" x14ac:dyDescent="0.25">
      <c r="A144" s="186" t="s">
        <v>400</v>
      </c>
      <c r="B144" s="188" t="s">
        <v>401</v>
      </c>
      <c r="C144" s="188" t="s">
        <v>402</v>
      </c>
      <c r="D144" s="188" t="s">
        <v>181</v>
      </c>
      <c r="E144" s="188" t="s">
        <v>412</v>
      </c>
      <c r="F144" s="188" t="s">
        <v>409</v>
      </c>
      <c r="G144" s="189">
        <v>0.2053728232761646</v>
      </c>
      <c r="H144" s="189">
        <v>0.30192215233619246</v>
      </c>
      <c r="I144" s="189">
        <v>7.9097842307708915E-2</v>
      </c>
      <c r="J144" s="189">
        <v>0.40913502970617344</v>
      </c>
      <c r="K144" s="189">
        <v>4.4721523737605556E-3</v>
      </c>
      <c r="L144" s="189">
        <v>8.1519876761553825E-2</v>
      </c>
      <c r="M144" s="190">
        <v>12304004.461690968</v>
      </c>
      <c r="N144" s="191">
        <v>2526908.1338999998</v>
      </c>
      <c r="O144" s="191">
        <v>3714851.509427852</v>
      </c>
      <c r="P144" s="191">
        <v>973220.20466417912</v>
      </c>
      <c r="Q144" s="191">
        <v>5033999.2309388248</v>
      </c>
      <c r="R144" s="191">
        <v>55025.38276011173</v>
      </c>
      <c r="S144" s="293"/>
    </row>
    <row r="145" spans="1:19" x14ac:dyDescent="0.25">
      <c r="A145" s="186" t="s">
        <v>400</v>
      </c>
      <c r="B145" s="188" t="s">
        <v>401</v>
      </c>
      <c r="C145" s="188" t="s">
        <v>402</v>
      </c>
      <c r="D145" s="188" t="s">
        <v>181</v>
      </c>
      <c r="E145" s="188" t="s">
        <v>413</v>
      </c>
      <c r="F145" s="188" t="s">
        <v>414</v>
      </c>
      <c r="G145" s="189">
        <v>0.14299225915485478</v>
      </c>
      <c r="H145" s="189">
        <v>0.30184775704358174</v>
      </c>
      <c r="I145" s="189">
        <v>3.9539176080368089E-2</v>
      </c>
      <c r="J145" s="189">
        <v>0.51129277070755219</v>
      </c>
      <c r="K145" s="189">
        <v>4.3280370136432851E-3</v>
      </c>
      <c r="L145" s="189">
        <v>7.1980721966183811E-2</v>
      </c>
      <c r="M145" s="190">
        <v>10864235.317948259</v>
      </c>
      <c r="N145" s="191">
        <v>1553501.5521033837</v>
      </c>
      <c r="O145" s="191">
        <v>3279345.0627163462</v>
      </c>
      <c r="P145" s="191">
        <v>429562.91321491002</v>
      </c>
      <c r="Q145" s="191">
        <v>5554804.9773326097</v>
      </c>
      <c r="R145" s="191">
        <v>47020.812581010694</v>
      </c>
      <c r="S145" s="293"/>
    </row>
    <row r="146" spans="1:19" x14ac:dyDescent="0.25">
      <c r="A146" s="186" t="s">
        <v>400</v>
      </c>
      <c r="B146" s="188" t="s">
        <v>401</v>
      </c>
      <c r="C146" s="188" t="s">
        <v>402</v>
      </c>
      <c r="D146" s="188" t="s">
        <v>181</v>
      </c>
      <c r="E146" s="188" t="s">
        <v>415</v>
      </c>
      <c r="F146" s="188" t="s">
        <v>414</v>
      </c>
      <c r="G146" s="189">
        <v>0.14299225915485478</v>
      </c>
      <c r="H146" s="189">
        <v>0.3018477570435818</v>
      </c>
      <c r="I146" s="189">
        <v>3.9539176080368083E-2</v>
      </c>
      <c r="J146" s="189">
        <v>0.51129277070755219</v>
      </c>
      <c r="K146" s="189">
        <v>4.3280370136432851E-3</v>
      </c>
      <c r="L146" s="189">
        <v>7.3249141378805727E-2</v>
      </c>
      <c r="M146" s="190">
        <v>11055681.119048338</v>
      </c>
      <c r="N146" s="191">
        <v>1580876.8197083948</v>
      </c>
      <c r="O146" s="191">
        <v>3337132.5483738175</v>
      </c>
      <c r="P146" s="191">
        <v>437132.52245445311</v>
      </c>
      <c r="Q146" s="191">
        <v>5652689.8314173957</v>
      </c>
      <c r="R146" s="191">
        <v>47849.397094278422</v>
      </c>
      <c r="S146" s="293"/>
    </row>
    <row r="147" spans="1:19" x14ac:dyDescent="0.25">
      <c r="A147" s="186" t="s">
        <v>400</v>
      </c>
      <c r="B147" s="188" t="s">
        <v>401</v>
      </c>
      <c r="C147" s="188" t="s">
        <v>402</v>
      </c>
      <c r="D147" s="188" t="s">
        <v>181</v>
      </c>
      <c r="E147" s="188" t="s">
        <v>416</v>
      </c>
      <c r="F147" s="188" t="s">
        <v>414</v>
      </c>
      <c r="G147" s="189">
        <v>0.14299225915485472</v>
      </c>
      <c r="H147" s="189">
        <v>0.30184775704358174</v>
      </c>
      <c r="I147" s="189">
        <v>3.9539176080368076E-2</v>
      </c>
      <c r="J147" s="189">
        <v>0.51129277070755208</v>
      </c>
      <c r="K147" s="189">
        <v>4.3280370136432843E-3</v>
      </c>
      <c r="L147" s="189">
        <v>0.20678278140438519</v>
      </c>
      <c r="M147" s="190">
        <v>31210256.517467387</v>
      </c>
      <c r="N147" s="191">
        <v>4462825.0882351901</v>
      </c>
      <c r="O147" s="191">
        <v>9420745.926552359</v>
      </c>
      <c r="P147" s="191">
        <v>1234027.8279575983</v>
      </c>
      <c r="Q147" s="191">
        <v>15957578.529309336</v>
      </c>
      <c r="R147" s="191">
        <v>135079.1454129004</v>
      </c>
      <c r="S147" s="293"/>
    </row>
    <row r="148" spans="1:19" x14ac:dyDescent="0.25">
      <c r="A148" s="186" t="s">
        <v>400</v>
      </c>
      <c r="B148" s="188" t="s">
        <v>401</v>
      </c>
      <c r="C148" s="188" t="s">
        <v>402</v>
      </c>
      <c r="D148" s="188" t="s">
        <v>181</v>
      </c>
      <c r="E148" s="188" t="s">
        <v>417</v>
      </c>
      <c r="F148" s="188" t="s">
        <v>418</v>
      </c>
      <c r="G148" s="189">
        <v>0.21448513210134082</v>
      </c>
      <c r="H148" s="189">
        <v>0.26754281333011709</v>
      </c>
      <c r="I148" s="189">
        <v>8.115812916520676E-2</v>
      </c>
      <c r="J148" s="189">
        <v>0.43145278713308027</v>
      </c>
      <c r="K148" s="189">
        <v>5.3611382702549049E-3</v>
      </c>
      <c r="L148" s="189">
        <v>0.23002554502505049</v>
      </c>
      <c r="M148" s="190">
        <v>34718346.552087836</v>
      </c>
      <c r="N148" s="191">
        <v>7446569.1465646904</v>
      </c>
      <c r="O148" s="191">
        <v>9288644.1107155494</v>
      </c>
      <c r="P148" s="191">
        <v>2817676.0538767553</v>
      </c>
      <c r="Q148" s="191">
        <v>14979327.384550465</v>
      </c>
      <c r="R148" s="191">
        <v>186129.85638037053</v>
      </c>
      <c r="S148" s="293"/>
    </row>
    <row r="149" spans="1:19" x14ac:dyDescent="0.25">
      <c r="A149" s="192" t="s">
        <v>400</v>
      </c>
      <c r="B149" s="194" t="s">
        <v>401</v>
      </c>
      <c r="C149" s="194" t="s">
        <v>402</v>
      </c>
      <c r="D149" s="194" t="s">
        <v>181</v>
      </c>
      <c r="E149" s="194" t="s">
        <v>419</v>
      </c>
      <c r="F149" s="194" t="s">
        <v>420</v>
      </c>
      <c r="G149" s="195">
        <v>0.30953822945431497</v>
      </c>
      <c r="H149" s="195">
        <v>0.285194453777805</v>
      </c>
      <c r="I149" s="195">
        <v>7.744549408896087E-2</v>
      </c>
      <c r="J149" s="195">
        <v>0.32396276199992335</v>
      </c>
      <c r="K149" s="195">
        <v>3.859060678995857E-3</v>
      </c>
      <c r="L149" s="195">
        <v>6.0900568968066254E-2</v>
      </c>
      <c r="M149" s="196">
        <v>9191879.3559314888</v>
      </c>
      <c r="N149" s="197">
        <v>2845238.061192702</v>
      </c>
      <c r="O149" s="197">
        <v>2621473.0121063632</v>
      </c>
      <c r="P149" s="197">
        <v>711869.6383262336</v>
      </c>
      <c r="Q149" s="197">
        <v>2977826.6241176417</v>
      </c>
      <c r="R149" s="197">
        <v>35472.020188548973</v>
      </c>
      <c r="S149" s="294"/>
    </row>
    <row r="150" spans="1:19" x14ac:dyDescent="0.25">
      <c r="A150" s="201" t="s">
        <v>421</v>
      </c>
      <c r="B150" s="202" t="s">
        <v>402</v>
      </c>
      <c r="C150" s="202" t="s">
        <v>422</v>
      </c>
      <c r="D150" s="202" t="s">
        <v>114</v>
      </c>
      <c r="E150" s="202" t="s">
        <v>423</v>
      </c>
      <c r="F150" s="202" t="s">
        <v>121</v>
      </c>
      <c r="G150" s="204">
        <v>0.26820907786267467</v>
      </c>
      <c r="H150" s="204">
        <v>0.13957351525428843</v>
      </c>
      <c r="I150" s="204">
        <v>0.20890057265094455</v>
      </c>
      <c r="J150" s="204">
        <v>0.37386141360476544</v>
      </c>
      <c r="K150" s="204">
        <v>9.4554206273267279E-3</v>
      </c>
      <c r="L150" s="204">
        <v>1</v>
      </c>
      <c r="M150" s="205">
        <v>37995775.630736992</v>
      </c>
      <c r="N150" s="206">
        <v>10190811.944597054</v>
      </c>
      <c r="O150" s="206">
        <v>5303203.9695951901</v>
      </c>
      <c r="P150" s="206">
        <v>7937339.2875777613</v>
      </c>
      <c r="Q150" s="206">
        <v>14205154.388316831</v>
      </c>
      <c r="R150" s="206">
        <v>359266.04065014876</v>
      </c>
      <c r="S150" s="298">
        <v>37995775.630736992</v>
      </c>
    </row>
    <row r="151" spans="1:19" x14ac:dyDescent="0.25">
      <c r="A151" s="180" t="s">
        <v>424</v>
      </c>
      <c r="B151" s="182" t="s">
        <v>425</v>
      </c>
      <c r="C151" s="182" t="s">
        <v>426</v>
      </c>
      <c r="D151" s="182" t="s">
        <v>181</v>
      </c>
      <c r="E151" s="182" t="s">
        <v>427</v>
      </c>
      <c r="F151" s="182" t="s">
        <v>428</v>
      </c>
      <c r="G151" s="183">
        <v>0.18637701818267496</v>
      </c>
      <c r="H151" s="183">
        <v>0.29060191314980843</v>
      </c>
      <c r="I151" s="183">
        <v>2.2313733782340597E-2</v>
      </c>
      <c r="J151" s="183">
        <v>0.49629829882832283</v>
      </c>
      <c r="K151" s="183">
        <v>4.4090360568531366E-3</v>
      </c>
      <c r="L151" s="183">
        <v>2.499371973043539E-2</v>
      </c>
      <c r="M151" s="184">
        <v>208911.62182713373</v>
      </c>
      <c r="N151" s="185">
        <v>38936.325139847817</v>
      </c>
      <c r="O151" s="185">
        <v>60710.11698219434</v>
      </c>
      <c r="P151" s="185">
        <v>4661.5983134876769</v>
      </c>
      <c r="Q151" s="185">
        <v>103682.48251827239</v>
      </c>
      <c r="R151" s="185">
        <v>921.09887333149936</v>
      </c>
      <c r="S151" s="292">
        <v>8358564.6346485019</v>
      </c>
    </row>
    <row r="152" spans="1:19" x14ac:dyDescent="0.25">
      <c r="A152" s="186" t="s">
        <v>424</v>
      </c>
      <c r="B152" s="188" t="s">
        <v>425</v>
      </c>
      <c r="C152" s="188" t="s">
        <v>426</v>
      </c>
      <c r="D152" s="188" t="s">
        <v>181</v>
      </c>
      <c r="E152" s="188" t="s">
        <v>429</v>
      </c>
      <c r="F152" s="188" t="s">
        <v>430</v>
      </c>
      <c r="G152" s="189">
        <v>0.2184537261529052</v>
      </c>
      <c r="H152" s="189">
        <v>0.18377443491629691</v>
      </c>
      <c r="I152" s="189">
        <v>5.1362005405492017E-2</v>
      </c>
      <c r="J152" s="189">
        <v>0.54169246097190049</v>
      </c>
      <c r="K152" s="189">
        <v>4.7173725534052644E-3</v>
      </c>
      <c r="L152" s="189">
        <v>0.155189793946159</v>
      </c>
      <c r="M152" s="190">
        <v>1297163.9233367529</v>
      </c>
      <c r="N152" s="191">
        <v>283370.29248403513</v>
      </c>
      <c r="O152" s="191">
        <v>238385.56700501847</v>
      </c>
      <c r="P152" s="191">
        <v>66624.940442231542</v>
      </c>
      <c r="Q152" s="191">
        <v>702663.91791625135</v>
      </c>
      <c r="R152" s="191">
        <v>6119.2054892162887</v>
      </c>
      <c r="S152" s="293"/>
    </row>
    <row r="153" spans="1:19" x14ac:dyDescent="0.25">
      <c r="A153" s="192" t="s">
        <v>424</v>
      </c>
      <c r="B153" s="194" t="s">
        <v>425</v>
      </c>
      <c r="C153" s="194" t="s">
        <v>426</v>
      </c>
      <c r="D153" s="194" t="s">
        <v>181</v>
      </c>
      <c r="E153" s="194" t="s">
        <v>431</v>
      </c>
      <c r="F153" s="194" t="s">
        <v>432</v>
      </c>
      <c r="G153" s="195">
        <v>9.9130365355902375E-2</v>
      </c>
      <c r="H153" s="195">
        <v>0.4440247865244118</v>
      </c>
      <c r="I153" s="195">
        <v>4.4542558562694776E-2</v>
      </c>
      <c r="J153" s="195">
        <v>0.40959501383878066</v>
      </c>
      <c r="K153" s="195">
        <v>2.7072757182104584E-3</v>
      </c>
      <c r="L153" s="195">
        <v>0.81981648632340554</v>
      </c>
      <c r="M153" s="196">
        <v>6852489.0894846143</v>
      </c>
      <c r="N153" s="197">
        <v>679289.74703794462</v>
      </c>
      <c r="O153" s="197">
        <v>3042675.0051192669</v>
      </c>
      <c r="P153" s="197">
        <v>305227.39656859543</v>
      </c>
      <c r="Q153" s="197">
        <v>2806745.3634375441</v>
      </c>
      <c r="R153" s="197">
        <v>18551.577321263791</v>
      </c>
      <c r="S153" s="294"/>
    </row>
    <row r="154" spans="1:19" x14ac:dyDescent="0.25">
      <c r="A154" s="180" t="s">
        <v>433</v>
      </c>
      <c r="B154" s="182" t="s">
        <v>434</v>
      </c>
      <c r="C154" s="182" t="s">
        <v>435</v>
      </c>
      <c r="D154" s="182" t="s">
        <v>114</v>
      </c>
      <c r="E154" s="182" t="s">
        <v>436</v>
      </c>
      <c r="F154" s="182" t="s">
        <v>120</v>
      </c>
      <c r="G154" s="183">
        <v>0.27546944417160385</v>
      </c>
      <c r="H154" s="183">
        <v>0.27810743696507878</v>
      </c>
      <c r="I154" s="183">
        <v>0.21029841657136095</v>
      </c>
      <c r="J154" s="183">
        <v>0.23147887417505481</v>
      </c>
      <c r="K154" s="183">
        <v>4.6458281169018158E-3</v>
      </c>
      <c r="L154" s="183">
        <v>0.26606991000211688</v>
      </c>
      <c r="M154" s="184">
        <v>67552952.407016948</v>
      </c>
      <c r="N154" s="185">
        <v>18608774.251711767</v>
      </c>
      <c r="O154" s="185">
        <v>18786978.453339431</v>
      </c>
      <c r="P154" s="185">
        <v>14206278.925916171</v>
      </c>
      <c r="Q154" s="185">
        <v>15637081.370377341</v>
      </c>
      <c r="R154" s="185">
        <v>313839.40567224956</v>
      </c>
      <c r="S154" s="292">
        <v>253891739.98096773</v>
      </c>
    </row>
    <row r="155" spans="1:19" x14ac:dyDescent="0.25">
      <c r="A155" s="186" t="s">
        <v>433</v>
      </c>
      <c r="B155" s="188" t="s">
        <v>434</v>
      </c>
      <c r="C155" s="188" t="s">
        <v>435</v>
      </c>
      <c r="D155" s="188" t="s">
        <v>114</v>
      </c>
      <c r="E155" s="188" t="s">
        <v>437</v>
      </c>
      <c r="F155" s="188" t="s">
        <v>120</v>
      </c>
      <c r="G155" s="189">
        <v>0.28048188447099598</v>
      </c>
      <c r="H155" s="189">
        <v>0.27801937128926918</v>
      </c>
      <c r="I155" s="189">
        <v>0.19765385100583929</v>
      </c>
      <c r="J155" s="189">
        <v>0.23892531511430182</v>
      </c>
      <c r="K155" s="189">
        <v>4.9195781195936188E-3</v>
      </c>
      <c r="L155" s="189">
        <v>3.6034474557038086E-2</v>
      </c>
      <c r="M155" s="190">
        <v>9148855.4445863105</v>
      </c>
      <c r="N155" s="191">
        <v>2566088.2158503002</v>
      </c>
      <c r="O155" s="191">
        <v>2543559.0387202934</v>
      </c>
      <c r="P155" s="191">
        <v>1808306.5109182242</v>
      </c>
      <c r="Q155" s="191">
        <v>2185893.1700329799</v>
      </c>
      <c r="R155" s="191">
        <v>45008.50906451176</v>
      </c>
      <c r="S155" s="293"/>
    </row>
    <row r="156" spans="1:19" x14ac:dyDescent="0.25">
      <c r="A156" s="186" t="s">
        <v>433</v>
      </c>
      <c r="B156" s="188" t="s">
        <v>434</v>
      </c>
      <c r="C156" s="188" t="s">
        <v>435</v>
      </c>
      <c r="D156" s="188" t="s">
        <v>114</v>
      </c>
      <c r="E156" s="188" t="s">
        <v>438</v>
      </c>
      <c r="F156" s="188" t="s">
        <v>121</v>
      </c>
      <c r="G156" s="189">
        <v>0.28844882562342755</v>
      </c>
      <c r="H156" s="189">
        <v>0.12508841014398978</v>
      </c>
      <c r="I156" s="189">
        <v>0.18956088101142252</v>
      </c>
      <c r="J156" s="189">
        <v>0.38614626195070417</v>
      </c>
      <c r="K156" s="189">
        <v>1.0755621270455927E-2</v>
      </c>
      <c r="L156" s="189">
        <v>7.1917655580371664E-2</v>
      </c>
      <c r="M156" s="190">
        <v>18259298.710652515</v>
      </c>
      <c r="N156" s="191">
        <v>5266873.2697950825</v>
      </c>
      <c r="O156" s="191">
        <v>2284026.6460597254</v>
      </c>
      <c r="P156" s="191">
        <v>3461248.7502420219</v>
      </c>
      <c r="Q156" s="191">
        <v>7050759.9429597808</v>
      </c>
      <c r="R156" s="191">
        <v>196390.10159590267</v>
      </c>
      <c r="S156" s="293"/>
    </row>
    <row r="157" spans="1:19" x14ac:dyDescent="0.25">
      <c r="A157" s="186" t="s">
        <v>433</v>
      </c>
      <c r="B157" s="188" t="s">
        <v>434</v>
      </c>
      <c r="C157" s="188" t="s">
        <v>435</v>
      </c>
      <c r="D157" s="188" t="s">
        <v>114</v>
      </c>
      <c r="E157" s="188" t="s">
        <v>439</v>
      </c>
      <c r="F157" s="188" t="s">
        <v>121</v>
      </c>
      <c r="G157" s="189">
        <v>0.26820907786267473</v>
      </c>
      <c r="H157" s="189">
        <v>0.13957351525428849</v>
      </c>
      <c r="I157" s="189">
        <v>0.20890057265094461</v>
      </c>
      <c r="J157" s="189">
        <v>0.37386141360476549</v>
      </c>
      <c r="K157" s="189">
        <v>9.4554206273267296E-3</v>
      </c>
      <c r="L157" s="189">
        <v>0.27246794777064165</v>
      </c>
      <c r="M157" s="190">
        <v>69177361.348531649</v>
      </c>
      <c r="N157" s="191">
        <v>18553996.296262711</v>
      </c>
      <c r="O157" s="191">
        <v>9655327.4994307086</v>
      </c>
      <c r="P157" s="191">
        <v>14451190.400189584</v>
      </c>
      <c r="Q157" s="191">
        <v>25862746.103209708</v>
      </c>
      <c r="R157" s="191">
        <v>654101.04943894094</v>
      </c>
      <c r="S157" s="293"/>
    </row>
    <row r="158" spans="1:19" x14ac:dyDescent="0.25">
      <c r="A158" s="186" t="s">
        <v>433</v>
      </c>
      <c r="B158" s="188" t="s">
        <v>434</v>
      </c>
      <c r="C158" s="188" t="s">
        <v>435</v>
      </c>
      <c r="D158" s="188" t="s">
        <v>114</v>
      </c>
      <c r="E158" s="188" t="s">
        <v>423</v>
      </c>
      <c r="F158" s="188" t="s">
        <v>121</v>
      </c>
      <c r="G158" s="189">
        <v>0.26820907786267467</v>
      </c>
      <c r="H158" s="189">
        <v>0.13957351525428843</v>
      </c>
      <c r="I158" s="189">
        <v>0.20890057265094455</v>
      </c>
      <c r="J158" s="189">
        <v>0.37386141360476544</v>
      </c>
      <c r="K158" s="189">
        <v>9.4554206273267279E-3</v>
      </c>
      <c r="L158" s="189">
        <v>0.12985547858008367</v>
      </c>
      <c r="M158" s="190">
        <v>32969233.402758729</v>
      </c>
      <c r="N158" s="191">
        <v>8842647.6887932103</v>
      </c>
      <c r="O158" s="191">
        <v>4601631.8012621412</v>
      </c>
      <c r="P158" s="191">
        <v>6887291.737698948</v>
      </c>
      <c r="Q158" s="191">
        <v>12325924.205420829</v>
      </c>
      <c r="R158" s="191">
        <v>311737.96958359424</v>
      </c>
      <c r="S158" s="293"/>
    </row>
    <row r="159" spans="1:19" x14ac:dyDescent="0.25">
      <c r="A159" s="186" t="s">
        <v>433</v>
      </c>
      <c r="B159" s="188" t="s">
        <v>434</v>
      </c>
      <c r="C159" s="188" t="s">
        <v>435</v>
      </c>
      <c r="D159" s="188" t="s">
        <v>114</v>
      </c>
      <c r="E159" s="188" t="s">
        <v>440</v>
      </c>
      <c r="F159" s="188" t="s">
        <v>122</v>
      </c>
      <c r="G159" s="189">
        <v>0.51145950999222556</v>
      </c>
      <c r="H159" s="189">
        <v>9.5793581876243608E-2</v>
      </c>
      <c r="I159" s="189">
        <v>0.17420046274277221</v>
      </c>
      <c r="J159" s="189">
        <v>0.20699946112082115</v>
      </c>
      <c r="K159" s="189">
        <v>1.1546984267937609E-2</v>
      </c>
      <c r="L159" s="189">
        <v>5.0173927162614602E-2</v>
      </c>
      <c r="M159" s="190">
        <v>12738745.668994561</v>
      </c>
      <c r="N159" s="191">
        <v>6515352.6177795436</v>
      </c>
      <c r="O159" s="191">
        <v>1220290.0762434741</v>
      </c>
      <c r="P159" s="191">
        <v>2219095.3903013379</v>
      </c>
      <c r="Q159" s="191">
        <v>2636913.4888370684</v>
      </c>
      <c r="R159" s="191">
        <v>147094.09583313856</v>
      </c>
      <c r="S159" s="293"/>
    </row>
    <row r="160" spans="1:19" x14ac:dyDescent="0.25">
      <c r="A160" s="192" t="s">
        <v>433</v>
      </c>
      <c r="B160" s="194" t="s">
        <v>434</v>
      </c>
      <c r="C160" s="194" t="s">
        <v>435</v>
      </c>
      <c r="D160" s="194" t="s">
        <v>114</v>
      </c>
      <c r="E160" s="194" t="s">
        <v>441</v>
      </c>
      <c r="F160" s="194" t="s">
        <v>122</v>
      </c>
      <c r="G160" s="195">
        <v>0.47563359753407364</v>
      </c>
      <c r="H160" s="195">
        <v>0.10887993539656236</v>
      </c>
      <c r="I160" s="195">
        <v>0.20799787163054398</v>
      </c>
      <c r="J160" s="195">
        <v>0.19772663248462119</v>
      </c>
      <c r="K160" s="195">
        <v>9.7619629541989151E-3</v>
      </c>
      <c r="L160" s="195">
        <v>0.1734806063471335</v>
      </c>
      <c r="M160" s="196">
        <v>44045292.998427041</v>
      </c>
      <c r="N160" s="197">
        <v>20949421.163284197</v>
      </c>
      <c r="O160" s="197">
        <v>4795648.6561913965</v>
      </c>
      <c r="P160" s="197">
        <v>9161327.1990165245</v>
      </c>
      <c r="Q160" s="197">
        <v>8708927.4613774419</v>
      </c>
      <c r="R160" s="197">
        <v>429968.51855748164</v>
      </c>
      <c r="S160" s="294"/>
    </row>
    <row r="161" spans="1:19" x14ac:dyDescent="0.25">
      <c r="A161" s="180" t="s">
        <v>442</v>
      </c>
      <c r="B161" s="182" t="s">
        <v>443</v>
      </c>
      <c r="C161" s="182" t="s">
        <v>444</v>
      </c>
      <c r="D161" s="182" t="s">
        <v>248</v>
      </c>
      <c r="E161" s="182" t="s">
        <v>445</v>
      </c>
      <c r="F161" s="182" t="s">
        <v>446</v>
      </c>
      <c r="G161" s="183">
        <v>0.25162478405237693</v>
      </c>
      <c r="H161" s="183">
        <v>0.37407088984359899</v>
      </c>
      <c r="I161" s="183">
        <v>0.12628279983601945</v>
      </c>
      <c r="J161" s="183">
        <v>0.24284882151297058</v>
      </c>
      <c r="K161" s="183">
        <v>5.1727047550339965E-3</v>
      </c>
      <c r="L161" s="183">
        <v>0.24360021130550022</v>
      </c>
      <c r="M161" s="184">
        <v>10957656.025395645</v>
      </c>
      <c r="N161" s="185">
        <v>2757217.8311104062</v>
      </c>
      <c r="O161" s="185">
        <v>4098940.1400198229</v>
      </c>
      <c r="P161" s="185">
        <v>1383763.4825269906</v>
      </c>
      <c r="Q161" s="185">
        <v>2661053.8523118333</v>
      </c>
      <c r="R161" s="185">
        <v>56680.719426590971</v>
      </c>
      <c r="S161" s="292">
        <v>44982128.573171042</v>
      </c>
    </row>
    <row r="162" spans="1:19" x14ac:dyDescent="0.25">
      <c r="A162" s="192" t="s">
        <v>442</v>
      </c>
      <c r="B162" s="194" t="s">
        <v>443</v>
      </c>
      <c r="C162" s="194" t="s">
        <v>444</v>
      </c>
      <c r="D162" s="194" t="s">
        <v>248</v>
      </c>
      <c r="E162" s="194" t="s">
        <v>447</v>
      </c>
      <c r="F162" s="194" t="s">
        <v>448</v>
      </c>
      <c r="G162" s="195">
        <v>0.10348367700937915</v>
      </c>
      <c r="H162" s="195">
        <v>0.48519113117259555</v>
      </c>
      <c r="I162" s="195">
        <v>2.7834604851491768E-2</v>
      </c>
      <c r="J162" s="195">
        <v>0.37851580422778086</v>
      </c>
      <c r="K162" s="195">
        <v>4.9747827387527322E-3</v>
      </c>
      <c r="L162" s="195">
        <v>0.75639978869449986</v>
      </c>
      <c r="M162" s="196">
        <v>34024472.547775403</v>
      </c>
      <c r="N162" s="197">
        <v>3520977.5275484775</v>
      </c>
      <c r="O162" s="197">
        <v>16508372.323006071</v>
      </c>
      <c r="P162" s="197">
        <v>947057.74864775769</v>
      </c>
      <c r="Q162" s="197">
        <v>12878800.589847259</v>
      </c>
      <c r="R162" s="197">
        <v>169264.35872583927</v>
      </c>
      <c r="S162" s="294"/>
    </row>
    <row r="163" spans="1:19" x14ac:dyDescent="0.25">
      <c r="A163" s="180" t="s">
        <v>449</v>
      </c>
      <c r="B163" s="182" t="s">
        <v>450</v>
      </c>
      <c r="C163" s="182" t="s">
        <v>451</v>
      </c>
      <c r="D163" s="182" t="s">
        <v>452</v>
      </c>
      <c r="E163" s="182" t="s">
        <v>453</v>
      </c>
      <c r="F163" s="182" t="s">
        <v>454</v>
      </c>
      <c r="G163" s="183">
        <v>0.22039125236905621</v>
      </c>
      <c r="H163" s="183">
        <v>4.3811722475169394E-2</v>
      </c>
      <c r="I163" s="183">
        <v>3.8226272873614478E-2</v>
      </c>
      <c r="J163" s="183">
        <v>0.68899318032182078</v>
      </c>
      <c r="K163" s="183">
        <v>8.5775719603391146E-3</v>
      </c>
      <c r="L163" s="183">
        <v>0.17606613876034327</v>
      </c>
      <c r="M163" s="184">
        <v>96210164.5304932</v>
      </c>
      <c r="N163" s="185">
        <v>21203878.651508346</v>
      </c>
      <c r="O163" s="185">
        <v>4215133.0277003543</v>
      </c>
      <c r="P163" s="185">
        <v>3677756.002557978</v>
      </c>
      <c r="Q163" s="185">
        <v>66288147.239150144</v>
      </c>
      <c r="R163" s="185">
        <v>825249.60957637127</v>
      </c>
      <c r="S163" s="292">
        <v>546443315.03999197</v>
      </c>
    </row>
    <row r="164" spans="1:19" x14ac:dyDescent="0.25">
      <c r="A164" s="186" t="s">
        <v>449</v>
      </c>
      <c r="B164" s="188" t="s">
        <v>450</v>
      </c>
      <c r="C164" s="188" t="s">
        <v>451</v>
      </c>
      <c r="D164" s="188" t="s">
        <v>452</v>
      </c>
      <c r="E164" s="188" t="s">
        <v>455</v>
      </c>
      <c r="F164" s="188" t="s">
        <v>454</v>
      </c>
      <c r="G164" s="189">
        <v>0.21469495576741429</v>
      </c>
      <c r="H164" s="189">
        <v>5.6905802553661233E-2</v>
      </c>
      <c r="I164" s="189">
        <v>5.1489947321368405E-2</v>
      </c>
      <c r="J164" s="189">
        <v>0.6700220288998977</v>
      </c>
      <c r="K164" s="189">
        <v>6.8872654576582343E-3</v>
      </c>
      <c r="L164" s="189">
        <v>0.13062945252967562</v>
      </c>
      <c r="M164" s="190">
        <v>71381591.08217521</v>
      </c>
      <c r="N164" s="191">
        <v>15325267.539995261</v>
      </c>
      <c r="O164" s="191">
        <v>4062026.7280884478</v>
      </c>
      <c r="P164" s="191">
        <v>3675434.3645366621</v>
      </c>
      <c r="Q164" s="191">
        <v>47827238.482981876</v>
      </c>
      <c r="R164" s="191">
        <v>491623.96657295036</v>
      </c>
      <c r="S164" s="293"/>
    </row>
    <row r="165" spans="1:19" x14ac:dyDescent="0.25">
      <c r="A165" s="186" t="s">
        <v>449</v>
      </c>
      <c r="B165" s="188" t="s">
        <v>450</v>
      </c>
      <c r="C165" s="188" t="s">
        <v>451</v>
      </c>
      <c r="D165" s="188" t="s">
        <v>452</v>
      </c>
      <c r="E165" s="188" t="s">
        <v>456</v>
      </c>
      <c r="F165" s="188" t="s">
        <v>457</v>
      </c>
      <c r="G165" s="189">
        <v>0.21114461879250984</v>
      </c>
      <c r="H165" s="189">
        <v>5.0368293702540992E-2</v>
      </c>
      <c r="I165" s="189">
        <v>4.3404407735974149E-2</v>
      </c>
      <c r="J165" s="189">
        <v>0.68731322238165948</v>
      </c>
      <c r="K165" s="189">
        <v>7.7694573873156765E-3</v>
      </c>
      <c r="L165" s="189">
        <v>3.0596513361978023E-3</v>
      </c>
      <c r="M165" s="190">
        <v>1671926.019018468</v>
      </c>
      <c r="N165" s="191">
        <v>353018.181934933</v>
      </c>
      <c r="O165" s="191">
        <v>84212.060774842335</v>
      </c>
      <c r="P165" s="191">
        <v>72568.95863386165</v>
      </c>
      <c r="Q165" s="191">
        <v>1149136.859715323</v>
      </c>
      <c r="R165" s="191">
        <v>12989.957959508327</v>
      </c>
      <c r="S165" s="293"/>
    </row>
    <row r="166" spans="1:19" x14ac:dyDescent="0.25">
      <c r="A166" s="186" t="s">
        <v>449</v>
      </c>
      <c r="B166" s="188" t="s">
        <v>450</v>
      </c>
      <c r="C166" s="188" t="s">
        <v>451</v>
      </c>
      <c r="D166" s="188" t="s">
        <v>452</v>
      </c>
      <c r="E166" s="188" t="s">
        <v>458</v>
      </c>
      <c r="F166" s="188" t="s">
        <v>457</v>
      </c>
      <c r="G166" s="189">
        <v>0.2122170687183042</v>
      </c>
      <c r="H166" s="189">
        <v>5.1561609139106603E-2</v>
      </c>
      <c r="I166" s="189">
        <v>4.7260273951162224E-2</v>
      </c>
      <c r="J166" s="189">
        <v>0.68145247110583518</v>
      </c>
      <c r="K166" s="189">
        <v>7.5085770855917704E-3</v>
      </c>
      <c r="L166" s="189">
        <v>1.4871298519814715E-2</v>
      </c>
      <c r="M166" s="190">
        <v>8126321.6621168787</v>
      </c>
      <c r="N166" s="191">
        <v>1724544.1625965016</v>
      </c>
      <c r="O166" s="191">
        <v>419006.22128072561</v>
      </c>
      <c r="P166" s="191">
        <v>384052.18796690763</v>
      </c>
      <c r="Q166" s="191">
        <v>5537701.9776504245</v>
      </c>
      <c r="R166" s="191">
        <v>61017.112622318826</v>
      </c>
      <c r="S166" s="293"/>
    </row>
    <row r="167" spans="1:19" x14ac:dyDescent="0.25">
      <c r="A167" s="186" t="s">
        <v>449</v>
      </c>
      <c r="B167" s="188" t="s">
        <v>450</v>
      </c>
      <c r="C167" s="188" t="s">
        <v>451</v>
      </c>
      <c r="D167" s="188" t="s">
        <v>452</v>
      </c>
      <c r="E167" s="188" t="s">
        <v>459</v>
      </c>
      <c r="F167" s="188" t="s">
        <v>457</v>
      </c>
      <c r="G167" s="189">
        <v>0.22341994611586397</v>
      </c>
      <c r="H167" s="189">
        <v>6.270183318136216E-2</v>
      </c>
      <c r="I167" s="189">
        <v>5.74097654786309E-2</v>
      </c>
      <c r="J167" s="189">
        <v>0.64940049752636109</v>
      </c>
      <c r="K167" s="189">
        <v>7.0679576977817852E-3</v>
      </c>
      <c r="L167" s="189">
        <v>0.25488641306638604</v>
      </c>
      <c r="M167" s="190">
        <v>139280976.51464871</v>
      </c>
      <c r="N167" s="191">
        <v>31118148.267867729</v>
      </c>
      <c r="O167" s="191">
        <v>8733172.5547587238</v>
      </c>
      <c r="P167" s="191">
        <v>7996088.1973406803</v>
      </c>
      <c r="Q167" s="191">
        <v>90449135.444570288</v>
      </c>
      <c r="R167" s="191">
        <v>984432.0501112754</v>
      </c>
      <c r="S167" s="293"/>
    </row>
    <row r="168" spans="1:19" x14ac:dyDescent="0.25">
      <c r="A168" s="186" t="s">
        <v>449</v>
      </c>
      <c r="B168" s="188" t="s">
        <v>450</v>
      </c>
      <c r="C168" s="188" t="s">
        <v>451</v>
      </c>
      <c r="D168" s="188" t="s">
        <v>452</v>
      </c>
      <c r="E168" s="188" t="s">
        <v>460</v>
      </c>
      <c r="F168" s="188" t="s">
        <v>461</v>
      </c>
      <c r="G168" s="189">
        <v>0.23165121486326429</v>
      </c>
      <c r="H168" s="189">
        <v>6.4631716279084789E-2</v>
      </c>
      <c r="I168" s="189">
        <v>6.2657751629387234E-2</v>
      </c>
      <c r="J168" s="189">
        <v>0.63415726412901585</v>
      </c>
      <c r="K168" s="189">
        <v>6.9020530992478478E-3</v>
      </c>
      <c r="L168" s="189">
        <v>8.743438503948657E-2</v>
      </c>
      <c r="M168" s="190">
        <v>47777935.209460124</v>
      </c>
      <c r="N168" s="191">
        <v>11067816.734929767</v>
      </c>
      <c r="O168" s="191">
        <v>3087969.9528583223</v>
      </c>
      <c r="P168" s="191">
        <v>2993657.9977193079</v>
      </c>
      <c r="Q168" s="191">
        <v>30298724.678164609</v>
      </c>
      <c r="R168" s="191">
        <v>329765.84578811715</v>
      </c>
      <c r="S168" s="293"/>
    </row>
    <row r="169" spans="1:19" x14ac:dyDescent="0.25">
      <c r="A169" s="186" t="s">
        <v>449</v>
      </c>
      <c r="B169" s="188" t="s">
        <v>450</v>
      </c>
      <c r="C169" s="188" t="s">
        <v>451</v>
      </c>
      <c r="D169" s="188" t="s">
        <v>452</v>
      </c>
      <c r="E169" s="188" t="s">
        <v>462</v>
      </c>
      <c r="F169" s="188" t="s">
        <v>463</v>
      </c>
      <c r="G169" s="189">
        <v>0.21114461879250981</v>
      </c>
      <c r="H169" s="189">
        <v>5.0368293702540985E-2</v>
      </c>
      <c r="I169" s="189">
        <v>4.3404407735974142E-2</v>
      </c>
      <c r="J169" s="189">
        <v>0.68731322238165926</v>
      </c>
      <c r="K169" s="189">
        <v>7.7694573873156756E-3</v>
      </c>
      <c r="L169" s="189">
        <v>0.24607703957433291</v>
      </c>
      <c r="M169" s="190">
        <v>134467153.26022577</v>
      </c>
      <c r="N169" s="191">
        <v>28392015.815244365</v>
      </c>
      <c r="O169" s="191">
        <v>6772881.0687556434</v>
      </c>
      <c r="P169" s="191">
        <v>5836467.1472025644</v>
      </c>
      <c r="Q169" s="191">
        <v>92421052.411774218</v>
      </c>
      <c r="R169" s="191">
        <v>1044736.8172489703</v>
      </c>
      <c r="S169" s="293"/>
    </row>
    <row r="170" spans="1:19" x14ac:dyDescent="0.25">
      <c r="A170" s="192" t="s">
        <v>449</v>
      </c>
      <c r="B170" s="194" t="s">
        <v>450</v>
      </c>
      <c r="C170" s="194" t="s">
        <v>451</v>
      </c>
      <c r="D170" s="194" t="s">
        <v>452</v>
      </c>
      <c r="E170" s="194" t="s">
        <v>464</v>
      </c>
      <c r="F170" s="194" t="s">
        <v>463</v>
      </c>
      <c r="G170" s="195">
        <v>0.21114461879250984</v>
      </c>
      <c r="H170" s="195">
        <v>5.0368293702540992E-2</v>
      </c>
      <c r="I170" s="195">
        <v>4.3404407735974149E-2</v>
      </c>
      <c r="J170" s="195">
        <v>0.68731322238165926</v>
      </c>
      <c r="K170" s="195">
        <v>7.7694573873156765E-3</v>
      </c>
      <c r="L170" s="195">
        <v>8.6975621173763104E-2</v>
      </c>
      <c r="M170" s="196">
        <v>47527246.761853628</v>
      </c>
      <c r="N170" s="197">
        <v>10035122.399789132</v>
      </c>
      <c r="O170" s="197">
        <v>2393866.3237741836</v>
      </c>
      <c r="P170" s="197">
        <v>2062891.9970197519</v>
      </c>
      <c r="Q170" s="197">
        <v>32666105.122817896</v>
      </c>
      <c r="R170" s="197">
        <v>369260.91845265875</v>
      </c>
      <c r="S170" s="294"/>
    </row>
    <row r="171" spans="1:19" x14ac:dyDescent="0.25">
      <c r="A171" s="180" t="s">
        <v>465</v>
      </c>
      <c r="B171" s="182" t="s">
        <v>450</v>
      </c>
      <c r="C171" s="182" t="s">
        <v>451</v>
      </c>
      <c r="D171" s="182" t="s">
        <v>181</v>
      </c>
      <c r="E171" s="182" t="s">
        <v>466</v>
      </c>
      <c r="F171" s="182" t="s">
        <v>467</v>
      </c>
      <c r="G171" s="183">
        <v>0.15056249590344792</v>
      </c>
      <c r="H171" s="183">
        <v>0.35014955270492998</v>
      </c>
      <c r="I171" s="183">
        <v>3.7266328481286436E-2</v>
      </c>
      <c r="J171" s="183">
        <v>0.46026356942938246</v>
      </c>
      <c r="K171" s="183">
        <v>1.7580534809531255E-3</v>
      </c>
      <c r="L171" s="183">
        <v>0.15297927514531956</v>
      </c>
      <c r="M171" s="184">
        <v>68196648.483404353</v>
      </c>
      <c r="N171" s="185">
        <v>10267857.607911445</v>
      </c>
      <c r="O171" s="185">
        <v>23879025.962439377</v>
      </c>
      <c r="P171" s="185">
        <v>2541438.7037053709</v>
      </c>
      <c r="Q171" s="185">
        <v>31388432.854092568</v>
      </c>
      <c r="R171" s="185">
        <v>119893.35525558572</v>
      </c>
      <c r="S171" s="292">
        <v>445790113.84792042</v>
      </c>
    </row>
    <row r="172" spans="1:19" x14ac:dyDescent="0.25">
      <c r="A172" s="186" t="s">
        <v>465</v>
      </c>
      <c r="B172" s="188" t="s">
        <v>450</v>
      </c>
      <c r="C172" s="188" t="s">
        <v>451</v>
      </c>
      <c r="D172" s="188" t="s">
        <v>181</v>
      </c>
      <c r="E172" s="188" t="s">
        <v>427</v>
      </c>
      <c r="F172" s="188" t="s">
        <v>428</v>
      </c>
      <c r="G172" s="189">
        <v>0.18637701818267496</v>
      </c>
      <c r="H172" s="189">
        <v>0.29060191314980843</v>
      </c>
      <c r="I172" s="189">
        <v>2.2313733782340597E-2</v>
      </c>
      <c r="J172" s="189">
        <v>0.49629829882832283</v>
      </c>
      <c r="K172" s="189">
        <v>4.4090360568531366E-3</v>
      </c>
      <c r="L172" s="189">
        <v>3.0907880035282637E-3</v>
      </c>
      <c r="M172" s="190">
        <v>1377842.7359726513</v>
      </c>
      <c r="N172" s="191">
        <v>256798.22065524146</v>
      </c>
      <c r="O172" s="191">
        <v>400403.73509321886</v>
      </c>
      <c r="P172" s="191">
        <v>30744.816004425546</v>
      </c>
      <c r="Q172" s="191">
        <v>683821.00591618882</v>
      </c>
      <c r="R172" s="191">
        <v>6074.9583035765954</v>
      </c>
      <c r="S172" s="293"/>
    </row>
    <row r="173" spans="1:19" x14ac:dyDescent="0.25">
      <c r="A173" s="186" t="s">
        <v>465</v>
      </c>
      <c r="B173" s="188" t="s">
        <v>450</v>
      </c>
      <c r="C173" s="188" t="s">
        <v>451</v>
      </c>
      <c r="D173" s="188" t="s">
        <v>181</v>
      </c>
      <c r="E173" s="188" t="s">
        <v>429</v>
      </c>
      <c r="F173" s="188" t="s">
        <v>430</v>
      </c>
      <c r="G173" s="189">
        <v>0.2184537261529052</v>
      </c>
      <c r="H173" s="189">
        <v>0.18377443491629691</v>
      </c>
      <c r="I173" s="189">
        <v>5.1362005405492017E-2</v>
      </c>
      <c r="J173" s="189">
        <v>0.54169246097190049</v>
      </c>
      <c r="K173" s="189">
        <v>4.7173725534052644E-3</v>
      </c>
      <c r="L173" s="189">
        <v>1.9191171165079547E-2</v>
      </c>
      <c r="M173" s="190">
        <v>8555234.3785557393</v>
      </c>
      <c r="N173" s="191">
        <v>1868922.8281069356</v>
      </c>
      <c r="O173" s="191">
        <v>1572233.3634955576</v>
      </c>
      <c r="P173" s="191">
        <v>439413.99439663102</v>
      </c>
      <c r="Q173" s="191">
        <v>4634305.9647112666</v>
      </c>
      <c r="R173" s="191">
        <v>40358.227845347988</v>
      </c>
      <c r="S173" s="293"/>
    </row>
    <row r="174" spans="1:19" x14ac:dyDescent="0.25">
      <c r="A174" s="186" t="s">
        <v>465</v>
      </c>
      <c r="B174" s="188" t="s">
        <v>450</v>
      </c>
      <c r="C174" s="188" t="s">
        <v>451</v>
      </c>
      <c r="D174" s="188" t="s">
        <v>181</v>
      </c>
      <c r="E174" s="188" t="s">
        <v>468</v>
      </c>
      <c r="F174" s="188" t="s">
        <v>469</v>
      </c>
      <c r="G174" s="189">
        <v>0.19678187469220448</v>
      </c>
      <c r="H174" s="189">
        <v>0.30807767370885003</v>
      </c>
      <c r="I174" s="189">
        <v>4.330805784641318E-2</v>
      </c>
      <c r="J174" s="189">
        <v>0.44802343569824649</v>
      </c>
      <c r="K174" s="189">
        <v>3.8089580542857476E-3</v>
      </c>
      <c r="L174" s="189">
        <v>0.11903270164776111</v>
      </c>
      <c r="M174" s="190">
        <v>53063601.61918097</v>
      </c>
      <c r="N174" s="191">
        <v>10441955.004542729</v>
      </c>
      <c r="O174" s="191">
        <v>16347710.945450442</v>
      </c>
      <c r="P174" s="191">
        <v>2298081.5284625133</v>
      </c>
      <c r="Q174" s="191">
        <v>23773737.107948493</v>
      </c>
      <c r="R174" s="191">
        <v>202117.03277678959</v>
      </c>
      <c r="S174" s="293"/>
    </row>
    <row r="175" spans="1:19" x14ac:dyDescent="0.25">
      <c r="A175" s="186" t="s">
        <v>465</v>
      </c>
      <c r="B175" s="188" t="s">
        <v>450</v>
      </c>
      <c r="C175" s="188" t="s">
        <v>451</v>
      </c>
      <c r="D175" s="188" t="s">
        <v>181</v>
      </c>
      <c r="E175" s="188" t="s">
        <v>470</v>
      </c>
      <c r="F175" s="188" t="s">
        <v>469</v>
      </c>
      <c r="G175" s="189">
        <v>0.19617324156182694</v>
      </c>
      <c r="H175" s="189">
        <v>0.312812306626431</v>
      </c>
      <c r="I175" s="189">
        <v>4.6771951341202975E-2</v>
      </c>
      <c r="J175" s="189">
        <v>0.44059136854488334</v>
      </c>
      <c r="K175" s="189">
        <v>3.6511319256557666E-3</v>
      </c>
      <c r="L175" s="189">
        <v>0.15952982421554485</v>
      </c>
      <c r="M175" s="190">
        <v>71116818.499186471</v>
      </c>
      <c r="N175" s="191">
        <v>13951216.814549511</v>
      </c>
      <c r="O175" s="191">
        <v>22246216.034663759</v>
      </c>
      <c r="P175" s="191">
        <v>3326272.3743851134</v>
      </c>
      <c r="Q175" s="191">
        <v>31333456.389114644</v>
      </c>
      <c r="R175" s="191">
        <v>259656.88647344636</v>
      </c>
      <c r="S175" s="293"/>
    </row>
    <row r="176" spans="1:19" x14ac:dyDescent="0.25">
      <c r="A176" s="186" t="s">
        <v>465</v>
      </c>
      <c r="B176" s="188" t="s">
        <v>450</v>
      </c>
      <c r="C176" s="188" t="s">
        <v>451</v>
      </c>
      <c r="D176" s="188" t="s">
        <v>181</v>
      </c>
      <c r="E176" s="188" t="s">
        <v>471</v>
      </c>
      <c r="F176" s="188" t="s">
        <v>469</v>
      </c>
      <c r="G176" s="189">
        <v>0.21288476525880295</v>
      </c>
      <c r="H176" s="189">
        <v>0.27774002454736235</v>
      </c>
      <c r="I176" s="189">
        <v>3.9531380725719073E-2</v>
      </c>
      <c r="J176" s="189">
        <v>0.46548545014784065</v>
      </c>
      <c r="K176" s="189">
        <v>4.3583793202749245E-3</v>
      </c>
      <c r="L176" s="189">
        <v>5.4861451495953975E-4</v>
      </c>
      <c r="M176" s="190">
        <v>244566.92708243485</v>
      </c>
      <c r="N176" s="191">
        <v>52064.572862010922</v>
      </c>
      <c r="O176" s="191">
        <v>67926.024331348439</v>
      </c>
      <c r="P176" s="191">
        <v>9668.0683074149074</v>
      </c>
      <c r="Q176" s="191">
        <v>113842.34614424131</v>
      </c>
      <c r="R176" s="191">
        <v>1065.9154374192694</v>
      </c>
      <c r="S176" s="293"/>
    </row>
    <row r="177" spans="1:19" x14ac:dyDescent="0.25">
      <c r="A177" s="186" t="s">
        <v>465</v>
      </c>
      <c r="B177" s="188" t="s">
        <v>450</v>
      </c>
      <c r="C177" s="188" t="s">
        <v>451</v>
      </c>
      <c r="D177" s="188" t="s">
        <v>181</v>
      </c>
      <c r="E177" s="188" t="s">
        <v>472</v>
      </c>
      <c r="F177" s="188" t="s">
        <v>469</v>
      </c>
      <c r="G177" s="189">
        <v>0.23320056958655946</v>
      </c>
      <c r="H177" s="189">
        <v>0.24339602448372624</v>
      </c>
      <c r="I177" s="189">
        <v>3.8492355202689225E-2</v>
      </c>
      <c r="J177" s="189">
        <v>0.48074438560795452</v>
      </c>
      <c r="K177" s="189">
        <v>4.1666651190704843E-3</v>
      </c>
      <c r="L177" s="189">
        <v>5.5229723079734336E-5</v>
      </c>
      <c r="M177" s="190">
        <v>24620.864539503887</v>
      </c>
      <c r="N177" s="191">
        <v>5741.5996343258303</v>
      </c>
      <c r="O177" s="191">
        <v>5992.620548267595</v>
      </c>
      <c r="P177" s="191">
        <v>947.71506325187909</v>
      </c>
      <c r="Q177" s="191">
        <v>11836.342396180471</v>
      </c>
      <c r="R177" s="191">
        <v>102.58689747811023</v>
      </c>
      <c r="S177" s="293"/>
    </row>
    <row r="178" spans="1:19" x14ac:dyDescent="0.25">
      <c r="A178" s="186" t="s">
        <v>465</v>
      </c>
      <c r="B178" s="188" t="s">
        <v>450</v>
      </c>
      <c r="C178" s="188" t="s">
        <v>451</v>
      </c>
      <c r="D178" s="188" t="s">
        <v>181</v>
      </c>
      <c r="E178" s="188" t="s">
        <v>473</v>
      </c>
      <c r="F178" s="188" t="s">
        <v>469</v>
      </c>
      <c r="G178" s="189">
        <v>0.21288476525880293</v>
      </c>
      <c r="H178" s="189">
        <v>0.27774002454736224</v>
      </c>
      <c r="I178" s="189">
        <v>3.9531380725719073E-2</v>
      </c>
      <c r="J178" s="189">
        <v>0.46548545014784065</v>
      </c>
      <c r="K178" s="189">
        <v>4.3583793202749245E-3</v>
      </c>
      <c r="L178" s="189">
        <v>5.4554282595262578E-2</v>
      </c>
      <c r="M178" s="190">
        <v>24319759.849033728</v>
      </c>
      <c r="N178" s="191">
        <v>5177306.366612006</v>
      </c>
      <c r="O178" s="191">
        <v>6754570.6974565824</v>
      </c>
      <c r="P178" s="191">
        <v>961393.68575020856</v>
      </c>
      <c r="Q178" s="191">
        <v>11320494.360814847</v>
      </c>
      <c r="R178" s="191">
        <v>105994.73840008103</v>
      </c>
      <c r="S178" s="293"/>
    </row>
    <row r="179" spans="1:19" x14ac:dyDescent="0.25">
      <c r="A179" s="186" t="s">
        <v>465</v>
      </c>
      <c r="B179" s="188" t="s">
        <v>450</v>
      </c>
      <c r="C179" s="188" t="s">
        <v>451</v>
      </c>
      <c r="D179" s="188" t="s">
        <v>181</v>
      </c>
      <c r="E179" s="188" t="s">
        <v>474</v>
      </c>
      <c r="F179" s="188" t="s">
        <v>475</v>
      </c>
      <c r="G179" s="189">
        <v>0.11432555741364836</v>
      </c>
      <c r="H179" s="189">
        <v>0.29968039736454732</v>
      </c>
      <c r="I179" s="189">
        <v>9.3806565314336093E-2</v>
      </c>
      <c r="J179" s="189">
        <v>0.48733904572226283</v>
      </c>
      <c r="K179" s="189">
        <v>4.848434185205322E-3</v>
      </c>
      <c r="L179" s="189">
        <v>1.4707721623652782E-2</v>
      </c>
      <c r="M179" s="190">
        <v>6556556.8970516948</v>
      </c>
      <c r="N179" s="191">
        <v>749582.02196973562</v>
      </c>
      <c r="O179" s="191">
        <v>1964871.5762517152</v>
      </c>
      <c r="P179" s="191">
        <v>615048.08280044061</v>
      </c>
      <c r="Q179" s="191">
        <v>3195266.1814328935</v>
      </c>
      <c r="R179" s="191">
        <v>31789.034596909169</v>
      </c>
      <c r="S179" s="293"/>
    </row>
    <row r="180" spans="1:19" x14ac:dyDescent="0.25">
      <c r="A180" s="186" t="s">
        <v>465</v>
      </c>
      <c r="B180" s="188" t="s">
        <v>450</v>
      </c>
      <c r="C180" s="188" t="s">
        <v>451</v>
      </c>
      <c r="D180" s="188" t="s">
        <v>181</v>
      </c>
      <c r="E180" s="188" t="s">
        <v>476</v>
      </c>
      <c r="F180" s="188" t="s">
        <v>475</v>
      </c>
      <c r="G180" s="189">
        <v>0.11432555741364839</v>
      </c>
      <c r="H180" s="189">
        <v>0.29968039736454738</v>
      </c>
      <c r="I180" s="189">
        <v>9.3806565314336121E-2</v>
      </c>
      <c r="J180" s="189">
        <v>0.48733904572226294</v>
      </c>
      <c r="K180" s="189">
        <v>4.8484341852053229E-3</v>
      </c>
      <c r="L180" s="189">
        <v>0.11383855954403221</v>
      </c>
      <c r="M180" s="190">
        <v>50748104.419417389</v>
      </c>
      <c r="N180" s="191">
        <v>5801805.3254359262</v>
      </c>
      <c r="O180" s="191">
        <v>15208212.097908545</v>
      </c>
      <c r="P180" s="191">
        <v>4760505.3717988264</v>
      </c>
      <c r="Q180" s="191">
        <v>24731532.779972624</v>
      </c>
      <c r="R180" s="191">
        <v>246048.84430147259</v>
      </c>
      <c r="S180" s="293"/>
    </row>
    <row r="181" spans="1:19" x14ac:dyDescent="0.25">
      <c r="A181" s="186" t="s">
        <v>465</v>
      </c>
      <c r="B181" s="188" t="s">
        <v>450</v>
      </c>
      <c r="C181" s="188" t="s">
        <v>451</v>
      </c>
      <c r="D181" s="188" t="s">
        <v>181</v>
      </c>
      <c r="E181" s="188" t="s">
        <v>477</v>
      </c>
      <c r="F181" s="188" t="s">
        <v>478</v>
      </c>
      <c r="G181" s="189">
        <v>5.1397482952919231E-2</v>
      </c>
      <c r="H181" s="189">
        <v>0.27370805519917379</v>
      </c>
      <c r="I181" s="189">
        <v>5.8624734862359515E-2</v>
      </c>
      <c r="J181" s="189">
        <v>0.6126010275361129</v>
      </c>
      <c r="K181" s="189">
        <v>3.6686994494345591E-3</v>
      </c>
      <c r="L181" s="189">
        <v>7.6638291388703789E-2</v>
      </c>
      <c r="M181" s="190">
        <v>34164592.643280365</v>
      </c>
      <c r="N181" s="191">
        <v>1755974.0679764324</v>
      </c>
      <c r="O181" s="191">
        <v>9351124.2090642694</v>
      </c>
      <c r="P181" s="191">
        <v>2002890.1853928298</v>
      </c>
      <c r="Q181" s="191">
        <v>20929264.558626276</v>
      </c>
      <c r="R181" s="191">
        <v>125339.62222055867</v>
      </c>
      <c r="S181" s="293"/>
    </row>
    <row r="182" spans="1:19" x14ac:dyDescent="0.25">
      <c r="A182" s="186" t="s">
        <v>465</v>
      </c>
      <c r="B182" s="188" t="s">
        <v>450</v>
      </c>
      <c r="C182" s="188" t="s">
        <v>451</v>
      </c>
      <c r="D182" s="188" t="s">
        <v>181</v>
      </c>
      <c r="E182" s="188" t="s">
        <v>479</v>
      </c>
      <c r="F182" s="188" t="s">
        <v>480</v>
      </c>
      <c r="G182" s="189">
        <v>0.15021760105270263</v>
      </c>
      <c r="H182" s="189">
        <v>0.21620454816394871</v>
      </c>
      <c r="I182" s="189">
        <v>7.5934965048467071E-2</v>
      </c>
      <c r="J182" s="189">
        <v>0.55119413094400449</v>
      </c>
      <c r="K182" s="189">
        <v>6.4487547908770758E-3</v>
      </c>
      <c r="L182" s="189">
        <v>4.7662718705353491E-2</v>
      </c>
      <c r="M182" s="190">
        <v>21247568.797960937</v>
      </c>
      <c r="N182" s="191">
        <v>3191758.8130319482</v>
      </c>
      <c r="O182" s="191">
        <v>4593821.0115455594</v>
      </c>
      <c r="P182" s="191">
        <v>1613433.3940380632</v>
      </c>
      <c r="Q182" s="191">
        <v>11711535.218265025</v>
      </c>
      <c r="R182" s="191">
        <v>137020.36108034087</v>
      </c>
      <c r="S182" s="293"/>
    </row>
    <row r="183" spans="1:19" x14ac:dyDescent="0.25">
      <c r="A183" s="186" t="s">
        <v>465</v>
      </c>
      <c r="B183" s="188" t="s">
        <v>450</v>
      </c>
      <c r="C183" s="188" t="s">
        <v>451</v>
      </c>
      <c r="D183" s="188" t="s">
        <v>181</v>
      </c>
      <c r="E183" s="188" t="s">
        <v>481</v>
      </c>
      <c r="F183" s="188" t="s">
        <v>480</v>
      </c>
      <c r="G183" s="189">
        <v>0.12329215146955033</v>
      </c>
      <c r="H183" s="189">
        <v>0.29575233654191974</v>
      </c>
      <c r="I183" s="189">
        <v>9.6948687221252744E-2</v>
      </c>
      <c r="J183" s="189">
        <v>0.47900801178707941</v>
      </c>
      <c r="K183" s="189">
        <v>4.9988129801978136E-3</v>
      </c>
      <c r="L183" s="189">
        <v>1.6236580145501278E-2</v>
      </c>
      <c r="M183" s="190">
        <v>7238106.9115638994</v>
      </c>
      <c r="N183" s="191">
        <v>892401.77369333548</v>
      </c>
      <c r="O183" s="191">
        <v>2140687.0312352418</v>
      </c>
      <c r="P183" s="191">
        <v>701724.96304319613</v>
      </c>
      <c r="Q183" s="191">
        <v>3467111.2008105414</v>
      </c>
      <c r="R183" s="191">
        <v>36181.94278158513</v>
      </c>
      <c r="S183" s="293"/>
    </row>
    <row r="184" spans="1:19" x14ac:dyDescent="0.25">
      <c r="A184" s="186" t="s">
        <v>465</v>
      </c>
      <c r="B184" s="188" t="s">
        <v>450</v>
      </c>
      <c r="C184" s="188" t="s">
        <v>451</v>
      </c>
      <c r="D184" s="188" t="s">
        <v>181</v>
      </c>
      <c r="E184" s="188" t="s">
        <v>482</v>
      </c>
      <c r="F184" s="188" t="s">
        <v>480</v>
      </c>
      <c r="G184" s="189">
        <v>0.13682018748241134</v>
      </c>
      <c r="H184" s="189">
        <v>0.24615246987571041</v>
      </c>
      <c r="I184" s="189">
        <v>7.7807897288954417E-2</v>
      </c>
      <c r="J184" s="189">
        <v>0.53248926542930797</v>
      </c>
      <c r="K184" s="189">
        <v>6.7301799236158559E-3</v>
      </c>
      <c r="L184" s="189">
        <v>0.13361154316282992</v>
      </c>
      <c r="M184" s="190">
        <v>59562705.037954278</v>
      </c>
      <c r="N184" s="191">
        <v>8149380.470252471</v>
      </c>
      <c r="O184" s="191">
        <v>14661506.957570866</v>
      </c>
      <c r="P184" s="191">
        <v>4634448.8358454341</v>
      </c>
      <c r="Q184" s="191">
        <v>31716501.052642815</v>
      </c>
      <c r="R184" s="191">
        <v>400867.72164269286</v>
      </c>
      <c r="S184" s="293"/>
    </row>
    <row r="185" spans="1:19" x14ac:dyDescent="0.25">
      <c r="A185" s="186" t="s">
        <v>465</v>
      </c>
      <c r="B185" s="188" t="s">
        <v>450</v>
      </c>
      <c r="C185" s="188" t="s">
        <v>451</v>
      </c>
      <c r="D185" s="188" t="s">
        <v>181</v>
      </c>
      <c r="E185" s="188" t="s">
        <v>483</v>
      </c>
      <c r="F185" s="188" t="s">
        <v>480</v>
      </c>
      <c r="G185" s="189">
        <v>0.15021760105270265</v>
      </c>
      <c r="H185" s="189">
        <v>0.21620454816394874</v>
      </c>
      <c r="I185" s="189">
        <v>7.5934965048467085E-2</v>
      </c>
      <c r="J185" s="189">
        <v>0.55119413094400449</v>
      </c>
      <c r="K185" s="189">
        <v>6.4487547908770784E-3</v>
      </c>
      <c r="L185" s="189">
        <v>3.8344502077766607E-5</v>
      </c>
      <c r="M185" s="190">
        <v>17093.599946689395</v>
      </c>
      <c r="N185" s="191">
        <v>2567.7595773462867</v>
      </c>
      <c r="O185" s="191">
        <v>3695.7140529692788</v>
      </c>
      <c r="P185" s="191">
        <v>1298.0019145043382</v>
      </c>
      <c r="Q185" s="191">
        <v>9421.8919673199434</v>
      </c>
      <c r="R185" s="191">
        <v>110.23243454954941</v>
      </c>
      <c r="S185" s="293"/>
    </row>
    <row r="186" spans="1:19" x14ac:dyDescent="0.25">
      <c r="A186" s="192" t="s">
        <v>465</v>
      </c>
      <c r="B186" s="194" t="s">
        <v>450</v>
      </c>
      <c r="C186" s="194" t="s">
        <v>451</v>
      </c>
      <c r="D186" s="194" t="s">
        <v>181</v>
      </c>
      <c r="E186" s="194" t="s">
        <v>484</v>
      </c>
      <c r="F186" s="194" t="s">
        <v>480</v>
      </c>
      <c r="G186" s="195">
        <v>0.12436419371153103</v>
      </c>
      <c r="H186" s="195">
        <v>0.31587241113692083</v>
      </c>
      <c r="I186" s="195">
        <v>0.10477678865621846</v>
      </c>
      <c r="J186" s="195">
        <v>0.45001411746731468</v>
      </c>
      <c r="K186" s="195">
        <v>4.9724890280148449E-3</v>
      </c>
      <c r="L186" s="195">
        <v>8.8284353917313693E-2</v>
      </c>
      <c r="M186" s="196">
        <v>39356292.183789372</v>
      </c>
      <c r="N186" s="197">
        <v>4894513.544912396</v>
      </c>
      <c r="O186" s="197">
        <v>12431566.905502701</v>
      </c>
      <c r="P186" s="197">
        <v>4123625.9084332818</v>
      </c>
      <c r="Q186" s="197">
        <v>17710887.09387375</v>
      </c>
      <c r="R186" s="197">
        <v>195698.73106723904</v>
      </c>
      <c r="S186" s="294"/>
    </row>
    <row r="187" spans="1:19" x14ac:dyDescent="0.25">
      <c r="A187" s="180" t="s">
        <v>485</v>
      </c>
      <c r="B187" s="182" t="s">
        <v>486</v>
      </c>
      <c r="C187" s="182" t="s">
        <v>451</v>
      </c>
      <c r="D187" s="182" t="s">
        <v>308</v>
      </c>
      <c r="E187" s="182" t="s">
        <v>487</v>
      </c>
      <c r="F187" s="182" t="s">
        <v>488</v>
      </c>
      <c r="G187" s="183">
        <v>0.10816521846439149</v>
      </c>
      <c r="H187" s="183">
        <v>0.37833987325944829</v>
      </c>
      <c r="I187" s="183">
        <v>1.8108407810523804E-2</v>
      </c>
      <c r="J187" s="183">
        <v>0.49228853337966944</v>
      </c>
      <c r="K187" s="183">
        <v>3.0979670859668982E-3</v>
      </c>
      <c r="L187" s="183">
        <v>0.1619260172009713</v>
      </c>
      <c r="M187" s="184">
        <v>5774208.7717638724</v>
      </c>
      <c r="N187" s="185">
        <v>624568.55325684487</v>
      </c>
      <c r="O187" s="185">
        <v>2184613.4148827381</v>
      </c>
      <c r="P187" s="185">
        <v>104561.72722220398</v>
      </c>
      <c r="Q187" s="185">
        <v>2842576.7676796592</v>
      </c>
      <c r="R187" s="185">
        <v>17888.308722425827</v>
      </c>
      <c r="S187" s="292">
        <v>35659549.166810706</v>
      </c>
    </row>
    <row r="188" spans="1:19" x14ac:dyDescent="0.25">
      <c r="A188" s="192" t="s">
        <v>485</v>
      </c>
      <c r="B188" s="194" t="s">
        <v>486</v>
      </c>
      <c r="C188" s="194" t="s">
        <v>451</v>
      </c>
      <c r="D188" s="194" t="s">
        <v>308</v>
      </c>
      <c r="E188" s="194" t="s">
        <v>489</v>
      </c>
      <c r="F188" s="194" t="s">
        <v>490</v>
      </c>
      <c r="G188" s="195">
        <v>0.12244402025275736</v>
      </c>
      <c r="H188" s="195">
        <v>0.26104942303695661</v>
      </c>
      <c r="I188" s="195">
        <v>1.5618197238668603E-2</v>
      </c>
      <c r="J188" s="195">
        <v>0.59828672928258153</v>
      </c>
      <c r="K188" s="195">
        <v>2.6016301890358275E-3</v>
      </c>
      <c r="L188" s="195">
        <v>0.83807398279902878</v>
      </c>
      <c r="M188" s="196">
        <v>29885340.395046838</v>
      </c>
      <c r="N188" s="197">
        <v>3659281.2245916626</v>
      </c>
      <c r="O188" s="197">
        <v>7801550.8673900301</v>
      </c>
      <c r="P188" s="197">
        <v>466755.14083459176</v>
      </c>
      <c r="Q188" s="197">
        <v>17880002.558449186</v>
      </c>
      <c r="R188" s="197">
        <v>77750.60378136576</v>
      </c>
      <c r="S188" s="294"/>
    </row>
    <row r="189" spans="1:19" x14ac:dyDescent="0.25">
      <c r="A189" s="180" t="s">
        <v>491</v>
      </c>
      <c r="B189" s="182" t="s">
        <v>492</v>
      </c>
      <c r="C189" s="182" t="s">
        <v>493</v>
      </c>
      <c r="D189" s="182" t="s">
        <v>318</v>
      </c>
      <c r="E189" s="182" t="s">
        <v>494</v>
      </c>
      <c r="F189" s="182" t="s">
        <v>495</v>
      </c>
      <c r="G189" s="183">
        <v>4.4448215144864779E-2</v>
      </c>
      <c r="H189" s="183">
        <v>0.68624785799891008</v>
      </c>
      <c r="I189" s="183">
        <v>2.1384381825492592E-2</v>
      </c>
      <c r="J189" s="183">
        <v>0.24687856621748502</v>
      </c>
      <c r="K189" s="183">
        <v>1.0409788132475205E-3</v>
      </c>
      <c r="L189" s="183">
        <v>0.17351969685614702</v>
      </c>
      <c r="M189" s="184">
        <v>32769795.591402862</v>
      </c>
      <c r="N189" s="185">
        <v>1456558.9246999158</v>
      </c>
      <c r="O189" s="185">
        <v>22488202.031662341</v>
      </c>
      <c r="P189" s="185">
        <v>700761.82126990263</v>
      </c>
      <c r="Q189" s="185">
        <v>8090160.1508456003</v>
      </c>
      <c r="R189" s="185">
        <v>34112.662925102377</v>
      </c>
      <c r="S189" s="292">
        <v>188853462.66233969</v>
      </c>
    </row>
    <row r="190" spans="1:19" x14ac:dyDescent="0.25">
      <c r="A190" s="186" t="s">
        <v>491</v>
      </c>
      <c r="B190" s="188" t="s">
        <v>492</v>
      </c>
      <c r="C190" s="188" t="s">
        <v>493</v>
      </c>
      <c r="D190" s="188" t="s">
        <v>318</v>
      </c>
      <c r="E190" s="188" t="s">
        <v>319</v>
      </c>
      <c r="F190" s="188" t="s">
        <v>320</v>
      </c>
      <c r="G190" s="189">
        <v>0.17431504922156146</v>
      </c>
      <c r="H190" s="189">
        <v>0.33466900403606137</v>
      </c>
      <c r="I190" s="189">
        <v>0.16565792636609056</v>
      </c>
      <c r="J190" s="189">
        <v>0.32004238651297678</v>
      </c>
      <c r="K190" s="189">
        <v>5.3156338633096991E-3</v>
      </c>
      <c r="L190" s="189">
        <v>0.41870039979245299</v>
      </c>
      <c r="M190" s="190">
        <v>79073020.318910718</v>
      </c>
      <c r="N190" s="191">
        <v>13783617.428988451</v>
      </c>
      <c r="O190" s="191">
        <v>26463288.956253093</v>
      </c>
      <c r="P190" s="191">
        <v>13099072.577534495</v>
      </c>
      <c r="Q190" s="191">
        <v>25306718.13165329</v>
      </c>
      <c r="R190" s="191">
        <v>420323.22448137769</v>
      </c>
      <c r="S190" s="293"/>
    </row>
    <row r="191" spans="1:19" x14ac:dyDescent="0.25">
      <c r="A191" s="186" t="s">
        <v>491</v>
      </c>
      <c r="B191" s="188" t="s">
        <v>492</v>
      </c>
      <c r="C191" s="188" t="s">
        <v>493</v>
      </c>
      <c r="D191" s="188" t="s">
        <v>318</v>
      </c>
      <c r="E191" s="188" t="s">
        <v>321</v>
      </c>
      <c r="F191" s="188" t="s">
        <v>320</v>
      </c>
      <c r="G191" s="189">
        <v>0.19240786448283287</v>
      </c>
      <c r="H191" s="189">
        <v>0.3078379666717182</v>
      </c>
      <c r="I191" s="189">
        <v>0.15428153214996215</v>
      </c>
      <c r="J191" s="189">
        <v>0.33926677143866629</v>
      </c>
      <c r="K191" s="189">
        <v>6.2058652568205532E-3</v>
      </c>
      <c r="L191" s="189">
        <v>3.5746914606167003E-2</v>
      </c>
      <c r="M191" s="190">
        <v>6750928.6028696056</v>
      </c>
      <c r="N191" s="191">
        <v>1298931.7557542154</v>
      </c>
      <c r="O191" s="191">
        <v>2078192.1342533228</v>
      </c>
      <c r="P191" s="191">
        <v>1041543.6082857262</v>
      </c>
      <c r="Q191" s="191">
        <v>2290365.7513085171</v>
      </c>
      <c r="R191" s="191">
        <v>41895.353267824605</v>
      </c>
      <c r="S191" s="293"/>
    </row>
    <row r="192" spans="1:19" x14ac:dyDescent="0.25">
      <c r="A192" s="186" t="s">
        <v>491</v>
      </c>
      <c r="B192" s="188" t="s">
        <v>492</v>
      </c>
      <c r="C192" s="188" t="s">
        <v>493</v>
      </c>
      <c r="D192" s="188" t="s">
        <v>318</v>
      </c>
      <c r="E192" s="188" t="s">
        <v>496</v>
      </c>
      <c r="F192" s="188" t="s">
        <v>320</v>
      </c>
      <c r="G192" s="189">
        <v>0.17431504922156149</v>
      </c>
      <c r="H192" s="189">
        <v>0.33466900403606137</v>
      </c>
      <c r="I192" s="189">
        <v>0.16565792636609059</v>
      </c>
      <c r="J192" s="189">
        <v>0.32004238651297684</v>
      </c>
      <c r="K192" s="189">
        <v>5.3156338633096999E-3</v>
      </c>
      <c r="L192" s="189">
        <v>0.33008886306929203</v>
      </c>
      <c r="M192" s="190">
        <v>62338424.7769107</v>
      </c>
      <c r="N192" s="191">
        <v>10866525.583381796</v>
      </c>
      <c r="O192" s="191">
        <v>20862738.533265635</v>
      </c>
      <c r="P192" s="191">
        <v>10326854.181471549</v>
      </c>
      <c r="Q192" s="191">
        <v>19950938.237062186</v>
      </c>
      <c r="R192" s="191">
        <v>331368.24172953097</v>
      </c>
      <c r="S192" s="293"/>
    </row>
    <row r="193" spans="1:19" x14ac:dyDescent="0.25">
      <c r="A193" s="186" t="s">
        <v>491</v>
      </c>
      <c r="B193" s="188" t="s">
        <v>492</v>
      </c>
      <c r="C193" s="188" t="s">
        <v>493</v>
      </c>
      <c r="D193" s="188" t="s">
        <v>318</v>
      </c>
      <c r="E193" s="188" t="s">
        <v>322</v>
      </c>
      <c r="F193" s="188" t="s">
        <v>323</v>
      </c>
      <c r="G193" s="189">
        <v>0.23987683257054168</v>
      </c>
      <c r="H193" s="189">
        <v>0.4605416514879902</v>
      </c>
      <c r="I193" s="189">
        <v>8.5486376917162765E-2</v>
      </c>
      <c r="J193" s="189">
        <v>0.21019749748119135</v>
      </c>
      <c r="K193" s="189">
        <v>3.8976415431138862E-3</v>
      </c>
      <c r="L193" s="189">
        <v>2.0995092656749741E-2</v>
      </c>
      <c r="M193" s="190">
        <v>3964995.9471438495</v>
      </c>
      <c r="N193" s="191">
        <v>951110.66895590152</v>
      </c>
      <c r="O193" s="191">
        <v>1826045.7816408162</v>
      </c>
      <c r="P193" s="191">
        <v>338953.13801256189</v>
      </c>
      <c r="Q193" s="191">
        <v>833432.22561270325</v>
      </c>
      <c r="R193" s="191">
        <v>15454.132921866058</v>
      </c>
      <c r="S193" s="293"/>
    </row>
    <row r="194" spans="1:19" x14ac:dyDescent="0.25">
      <c r="A194" s="192" t="s">
        <v>491</v>
      </c>
      <c r="B194" s="194" t="s">
        <v>492</v>
      </c>
      <c r="C194" s="194" t="s">
        <v>493</v>
      </c>
      <c r="D194" s="194" t="s">
        <v>318</v>
      </c>
      <c r="E194" s="194" t="s">
        <v>497</v>
      </c>
      <c r="F194" s="194" t="s">
        <v>323</v>
      </c>
      <c r="G194" s="195">
        <v>0.2660025543826543</v>
      </c>
      <c r="H194" s="195">
        <v>0.4255838798000145</v>
      </c>
      <c r="I194" s="195">
        <v>7.9984935431825513E-2</v>
      </c>
      <c r="J194" s="195">
        <v>0.22385713018712727</v>
      </c>
      <c r="K194" s="195">
        <v>4.5715001983782019E-3</v>
      </c>
      <c r="L194" s="195">
        <v>2.0949033019191307E-2</v>
      </c>
      <c r="M194" s="196">
        <v>3956297.4251019666</v>
      </c>
      <c r="N194" s="197">
        <v>1052385.2209746412</v>
      </c>
      <c r="O194" s="197">
        <v>1683736.4078177023</v>
      </c>
      <c r="P194" s="197">
        <v>316444.19409587834</v>
      </c>
      <c r="Q194" s="197">
        <v>885645.38775004738</v>
      </c>
      <c r="R194" s="197">
        <v>18086.214463696811</v>
      </c>
      <c r="S194" s="294"/>
    </row>
    <row r="195" spans="1:19" x14ac:dyDescent="0.25">
      <c r="A195" s="201" t="s">
        <v>498</v>
      </c>
      <c r="B195" s="202" t="s">
        <v>492</v>
      </c>
      <c r="C195" s="202" t="s">
        <v>493</v>
      </c>
      <c r="D195" s="202" t="s">
        <v>104</v>
      </c>
      <c r="E195" s="202" t="s">
        <v>499</v>
      </c>
      <c r="F195" s="202" t="s">
        <v>106</v>
      </c>
      <c r="G195" s="204">
        <v>0.3592846166417728</v>
      </c>
      <c r="H195" s="204">
        <v>0.11724846911285938</v>
      </c>
      <c r="I195" s="204">
        <v>0.13361933519341396</v>
      </c>
      <c r="J195" s="204">
        <v>0.3690893315445215</v>
      </c>
      <c r="K195" s="204">
        <v>2.0758247507432371E-2</v>
      </c>
      <c r="L195" s="204">
        <v>1</v>
      </c>
      <c r="M195" s="205">
        <v>22197297.56696026</v>
      </c>
      <c r="N195" s="206">
        <v>7975147.5468286732</v>
      </c>
      <c r="O195" s="206">
        <v>2602599.1581686889</v>
      </c>
      <c r="P195" s="206">
        <v>2965988.1439876151</v>
      </c>
      <c r="Q195" s="206">
        <v>8192785.7210841961</v>
      </c>
      <c r="R195" s="206">
        <v>460776.99689108744</v>
      </c>
      <c r="S195" s="298">
        <v>22197297.56696026</v>
      </c>
    </row>
    <row r="196" spans="1:19" x14ac:dyDescent="0.25">
      <c r="A196" s="201" t="s">
        <v>500</v>
      </c>
      <c r="B196" s="202" t="s">
        <v>501</v>
      </c>
      <c r="C196" s="202" t="s">
        <v>502</v>
      </c>
      <c r="D196" s="202" t="s">
        <v>114</v>
      </c>
      <c r="E196" s="202" t="s">
        <v>437</v>
      </c>
      <c r="F196" s="202" t="s">
        <v>120</v>
      </c>
      <c r="G196" s="204">
        <v>0.28048188447099598</v>
      </c>
      <c r="H196" s="204">
        <v>0.27801937128926918</v>
      </c>
      <c r="I196" s="204">
        <v>0.19765385100583929</v>
      </c>
      <c r="J196" s="204">
        <v>0.23892531511430182</v>
      </c>
      <c r="K196" s="204">
        <v>4.9195781195936188E-3</v>
      </c>
      <c r="L196" s="204">
        <v>1</v>
      </c>
      <c r="M196" s="205">
        <v>198556360.75434622</v>
      </c>
      <c r="N196" s="206">
        <v>55691462.23808194</v>
      </c>
      <c r="O196" s="206">
        <v>55202514.582408659</v>
      </c>
      <c r="P196" s="206">
        <v>39245429.344801225</v>
      </c>
      <c r="Q196" s="206">
        <v>47440141.061181158</v>
      </c>
      <c r="R196" s="206">
        <v>976813.52787321876</v>
      </c>
      <c r="S196" s="298">
        <v>198556360.75434622</v>
      </c>
    </row>
    <row r="197" spans="1:19" x14ac:dyDescent="0.25">
      <c r="A197" s="180" t="s">
        <v>503</v>
      </c>
      <c r="B197" s="182" t="s">
        <v>501</v>
      </c>
      <c r="C197" s="182" t="s">
        <v>502</v>
      </c>
      <c r="D197" s="182" t="s">
        <v>104</v>
      </c>
      <c r="E197" s="182" t="s">
        <v>504</v>
      </c>
      <c r="F197" s="182" t="s">
        <v>108</v>
      </c>
      <c r="G197" s="183">
        <v>0.41862317236644386</v>
      </c>
      <c r="H197" s="183">
        <v>3.415323383026489E-2</v>
      </c>
      <c r="I197" s="183">
        <v>0.26272277947023293</v>
      </c>
      <c r="J197" s="183">
        <v>0.26877950603266487</v>
      </c>
      <c r="K197" s="183">
        <v>1.5721308300393377E-2</v>
      </c>
      <c r="L197" s="183">
        <v>0.54318467224594591</v>
      </c>
      <c r="M197" s="184">
        <v>60286159.018275477</v>
      </c>
      <c r="N197" s="185">
        <v>25237183.138018381</v>
      </c>
      <c r="O197" s="185">
        <v>2058967.2856796947</v>
      </c>
      <c r="P197" s="185">
        <v>15838547.260865781</v>
      </c>
      <c r="Q197" s="185">
        <v>16203684.041538768</v>
      </c>
      <c r="R197" s="185">
        <v>947777.29217284929</v>
      </c>
      <c r="S197" s="292">
        <v>110986487.83480179</v>
      </c>
    </row>
    <row r="198" spans="1:19" x14ac:dyDescent="0.25">
      <c r="A198" s="192" t="s">
        <v>503</v>
      </c>
      <c r="B198" s="194" t="s">
        <v>501</v>
      </c>
      <c r="C198" s="194" t="s">
        <v>502</v>
      </c>
      <c r="D198" s="194" t="s">
        <v>104</v>
      </c>
      <c r="E198" s="194" t="s">
        <v>505</v>
      </c>
      <c r="F198" s="194" t="s">
        <v>108</v>
      </c>
      <c r="G198" s="195">
        <v>0.39493646833474122</v>
      </c>
      <c r="H198" s="195">
        <v>4.027595234064206E-2</v>
      </c>
      <c r="I198" s="195">
        <v>0.27883945566029122</v>
      </c>
      <c r="J198" s="195">
        <v>0.26895339988295486</v>
      </c>
      <c r="K198" s="195">
        <v>1.6994723781370749E-2</v>
      </c>
      <c r="L198" s="195">
        <v>0.45681532775405403</v>
      </c>
      <c r="M198" s="196">
        <v>50700328.816526309</v>
      </c>
      <c r="N198" s="197">
        <v>20023408.806209009</v>
      </c>
      <c r="O198" s="197">
        <v>2042004.0270692948</v>
      </c>
      <c r="P198" s="197">
        <v>14137252.088997973</v>
      </c>
      <c r="Q198" s="197">
        <v>13636025.8103885</v>
      </c>
      <c r="R198" s="197">
        <v>861638.08386153635</v>
      </c>
      <c r="S198" s="294"/>
    </row>
    <row r="199" spans="1:19" x14ac:dyDescent="0.25">
      <c r="A199" s="180" t="s">
        <v>506</v>
      </c>
      <c r="B199" s="182" t="s">
        <v>507</v>
      </c>
      <c r="C199" s="182" t="s">
        <v>507</v>
      </c>
      <c r="D199" s="182" t="s">
        <v>104</v>
      </c>
      <c r="E199" s="182" t="s">
        <v>508</v>
      </c>
      <c r="F199" s="182" t="s">
        <v>509</v>
      </c>
      <c r="G199" s="183">
        <v>0.43916699545230092</v>
      </c>
      <c r="H199" s="183">
        <v>0.14331717951903425</v>
      </c>
      <c r="I199" s="183">
        <v>0.11024633256165947</v>
      </c>
      <c r="J199" s="183">
        <v>0.28711159230157313</v>
      </c>
      <c r="K199" s="183">
        <v>2.0157900165432271E-2</v>
      </c>
      <c r="L199" s="183">
        <v>9.5069429032692027E-2</v>
      </c>
      <c r="M199" s="184">
        <v>108167.02716631623</v>
      </c>
      <c r="N199" s="185">
        <v>47503.38832763851</v>
      </c>
      <c r="O199" s="185">
        <v>15502.193250435197</v>
      </c>
      <c r="P199" s="185">
        <v>11925.018049183753</v>
      </c>
      <c r="Q199" s="185">
        <v>31056.007404248568</v>
      </c>
      <c r="R199" s="185">
        <v>2180.4201348102029</v>
      </c>
      <c r="S199" s="292">
        <v>1137768.7682243285</v>
      </c>
    </row>
    <row r="200" spans="1:19" x14ac:dyDescent="0.25">
      <c r="A200" s="186" t="s">
        <v>506</v>
      </c>
      <c r="B200" s="188" t="s">
        <v>507</v>
      </c>
      <c r="C200" s="188" t="s">
        <v>507</v>
      </c>
      <c r="D200" s="188" t="s">
        <v>104</v>
      </c>
      <c r="E200" s="188" t="s">
        <v>510</v>
      </c>
      <c r="F200" s="188" t="s">
        <v>509</v>
      </c>
      <c r="G200" s="189">
        <v>0.43916699545230087</v>
      </c>
      <c r="H200" s="189">
        <v>0.14331717951903422</v>
      </c>
      <c r="I200" s="189">
        <v>0.11024633256165946</v>
      </c>
      <c r="J200" s="189">
        <v>0.28711159230157313</v>
      </c>
      <c r="K200" s="189">
        <v>2.0157900165432265E-2</v>
      </c>
      <c r="L200" s="189">
        <v>0.21561996484309603</v>
      </c>
      <c r="M200" s="190">
        <v>245325.66180410239</v>
      </c>
      <c r="N200" s="191">
        <v>107738.93380185493</v>
      </c>
      <c r="O200" s="191">
        <v>35159.381913404417</v>
      </c>
      <c r="P200" s="191">
        <v>27046.254497164271</v>
      </c>
      <c r="Q200" s="191">
        <v>70435.841393013063</v>
      </c>
      <c r="R200" s="191">
        <v>4945.2501986656953</v>
      </c>
      <c r="S200" s="293"/>
    </row>
    <row r="201" spans="1:19" x14ac:dyDescent="0.25">
      <c r="A201" s="186" t="s">
        <v>506</v>
      </c>
      <c r="B201" s="188" t="s">
        <v>507</v>
      </c>
      <c r="C201" s="188" t="s">
        <v>507</v>
      </c>
      <c r="D201" s="188" t="s">
        <v>104</v>
      </c>
      <c r="E201" s="188" t="s">
        <v>511</v>
      </c>
      <c r="F201" s="188" t="s">
        <v>509</v>
      </c>
      <c r="G201" s="189">
        <v>0.43916699545230092</v>
      </c>
      <c r="H201" s="189">
        <v>0.14331717951903428</v>
      </c>
      <c r="I201" s="189">
        <v>0.1102463325616595</v>
      </c>
      <c r="J201" s="189">
        <v>0.28711159230157318</v>
      </c>
      <c r="K201" s="189">
        <v>2.0157900165432268E-2</v>
      </c>
      <c r="L201" s="189">
        <v>0.23981699793024192</v>
      </c>
      <c r="M201" s="190">
        <v>272856.29033434769</v>
      </c>
      <c r="N201" s="191">
        <v>119829.47721639618</v>
      </c>
      <c r="O201" s="191">
        <v>39104.993944745445</v>
      </c>
      <c r="P201" s="191">
        <v>30081.405325741212</v>
      </c>
      <c r="Q201" s="191">
        <v>78340.203987394925</v>
      </c>
      <c r="R201" s="191">
        <v>5500.2098600699819</v>
      </c>
      <c r="S201" s="293"/>
    </row>
    <row r="202" spans="1:19" x14ac:dyDescent="0.25">
      <c r="A202" s="186" t="s">
        <v>506</v>
      </c>
      <c r="B202" s="188" t="s">
        <v>507</v>
      </c>
      <c r="C202" s="188" t="s">
        <v>507</v>
      </c>
      <c r="D202" s="188" t="s">
        <v>104</v>
      </c>
      <c r="E202" s="188" t="s">
        <v>375</v>
      </c>
      <c r="F202" s="188" t="s">
        <v>374</v>
      </c>
      <c r="G202" s="189">
        <v>0.39395984992847294</v>
      </c>
      <c r="H202" s="189">
        <v>0.14025200631732182</v>
      </c>
      <c r="I202" s="189">
        <v>7.9917375405661753E-2</v>
      </c>
      <c r="J202" s="189">
        <v>0.36791894207740561</v>
      </c>
      <c r="K202" s="189">
        <v>1.7951826271137929E-2</v>
      </c>
      <c r="L202" s="189">
        <v>0.15109133504455297</v>
      </c>
      <c r="M202" s="190">
        <v>171907.00216301036</v>
      </c>
      <c r="N202" s="191">
        <v>67724.456773793238</v>
      </c>
      <c r="O202" s="191">
        <v>24110.301953358383</v>
      </c>
      <c r="P202" s="191">
        <v>13738.356426723205</v>
      </c>
      <c r="Q202" s="191">
        <v>63247.842371513048</v>
      </c>
      <c r="R202" s="191">
        <v>3086.0446376224941</v>
      </c>
      <c r="S202" s="293"/>
    </row>
    <row r="203" spans="1:19" x14ac:dyDescent="0.25">
      <c r="A203" s="192" t="s">
        <v>506</v>
      </c>
      <c r="B203" s="194" t="s">
        <v>507</v>
      </c>
      <c r="C203" s="194" t="s">
        <v>507</v>
      </c>
      <c r="D203" s="194" t="s">
        <v>104</v>
      </c>
      <c r="E203" s="194" t="s">
        <v>305</v>
      </c>
      <c r="F203" s="194" t="s">
        <v>304</v>
      </c>
      <c r="G203" s="195">
        <v>0.47129044702337741</v>
      </c>
      <c r="H203" s="195">
        <v>7.0984755896531498E-2</v>
      </c>
      <c r="I203" s="195">
        <v>0.10786137580049693</v>
      </c>
      <c r="J203" s="195">
        <v>0.3290479317505956</v>
      </c>
      <c r="K203" s="195">
        <v>2.0815489528998636E-2</v>
      </c>
      <c r="L203" s="195">
        <v>0.29840227314941681</v>
      </c>
      <c r="M203" s="196">
        <v>339512.78675655159</v>
      </c>
      <c r="N203" s="197">
        <v>160009.13304064781</v>
      </c>
      <c r="O203" s="197">
        <v>24100.232291664968</v>
      </c>
      <c r="P203" s="197">
        <v>36620.316281422391</v>
      </c>
      <c r="Q203" s="197">
        <v>111715.9802851243</v>
      </c>
      <c r="R203" s="197">
        <v>7067.1248576921462</v>
      </c>
      <c r="S203" s="294"/>
    </row>
    <row r="204" spans="1:19" x14ac:dyDescent="0.25">
      <c r="A204" s="180" t="s">
        <v>512</v>
      </c>
      <c r="B204" s="182" t="s">
        <v>513</v>
      </c>
      <c r="C204" s="182" t="s">
        <v>514</v>
      </c>
      <c r="D204" s="182" t="s">
        <v>229</v>
      </c>
      <c r="E204" s="182" t="s">
        <v>515</v>
      </c>
      <c r="F204" s="182" t="s">
        <v>516</v>
      </c>
      <c r="G204" s="183">
        <v>8.4801911529118243E-2</v>
      </c>
      <c r="H204" s="183">
        <v>0.26134253043889705</v>
      </c>
      <c r="I204" s="183">
        <v>3.2553868875265145E-2</v>
      </c>
      <c r="J204" s="183">
        <v>0.62099646614176407</v>
      </c>
      <c r="K204" s="183">
        <v>3.0522301495553386E-4</v>
      </c>
      <c r="L204" s="183">
        <v>0.10891188655284177</v>
      </c>
      <c r="M204" s="184">
        <v>16295817.791377338</v>
      </c>
      <c r="N204" s="185">
        <v>1381916.498639012</v>
      </c>
      <c r="O204" s="185">
        <v>4258790.2571697515</v>
      </c>
      <c r="P204" s="185">
        <v>530491.91559571074</v>
      </c>
      <c r="Q204" s="185">
        <v>10119645.261335414</v>
      </c>
      <c r="R204" s="185">
        <v>4973.8586374502202</v>
      </c>
      <c r="S204" s="292">
        <v>149623868.49731913</v>
      </c>
    </row>
    <row r="205" spans="1:19" x14ac:dyDescent="0.25">
      <c r="A205" s="186" t="s">
        <v>512</v>
      </c>
      <c r="B205" s="188" t="s">
        <v>513</v>
      </c>
      <c r="C205" s="188" t="s">
        <v>514</v>
      </c>
      <c r="D205" s="188" t="s">
        <v>229</v>
      </c>
      <c r="E205" s="188" t="s">
        <v>517</v>
      </c>
      <c r="F205" s="188" t="s">
        <v>518</v>
      </c>
      <c r="G205" s="189">
        <v>0.16820804444361148</v>
      </c>
      <c r="H205" s="189">
        <v>0.40628310758811542</v>
      </c>
      <c r="I205" s="189">
        <v>9.7467732594467185E-2</v>
      </c>
      <c r="J205" s="189">
        <v>0.32481150678581822</v>
      </c>
      <c r="K205" s="189">
        <v>3.2296085879876513E-3</v>
      </c>
      <c r="L205" s="189">
        <v>0.41058068774571105</v>
      </c>
      <c r="M205" s="190">
        <v>61432670.830803119</v>
      </c>
      <c r="N205" s="191">
        <v>10333469.425397485</v>
      </c>
      <c r="O205" s="191">
        <v>24959056.412576463</v>
      </c>
      <c r="P205" s="191">
        <v>5987703.1331006428</v>
      </c>
      <c r="Q205" s="191">
        <v>19954038.378430344</v>
      </c>
      <c r="R205" s="191">
        <v>198403.48129818024</v>
      </c>
      <c r="S205" s="293"/>
    </row>
    <row r="206" spans="1:19" x14ac:dyDescent="0.25">
      <c r="A206" s="186" t="s">
        <v>512</v>
      </c>
      <c r="B206" s="188" t="s">
        <v>513</v>
      </c>
      <c r="C206" s="188" t="s">
        <v>514</v>
      </c>
      <c r="D206" s="188" t="s">
        <v>229</v>
      </c>
      <c r="E206" s="188" t="s">
        <v>519</v>
      </c>
      <c r="F206" s="188" t="s">
        <v>520</v>
      </c>
      <c r="G206" s="189">
        <v>0.1958933796163666</v>
      </c>
      <c r="H206" s="189">
        <v>0.47817147068059213</v>
      </c>
      <c r="I206" s="189">
        <v>6.4454590267971359E-2</v>
      </c>
      <c r="J206" s="189">
        <v>0.25734422379955002</v>
      </c>
      <c r="K206" s="189">
        <v>4.1363356355198786E-3</v>
      </c>
      <c r="L206" s="189">
        <v>0.1219590799389553</v>
      </c>
      <c r="M206" s="190">
        <v>18247989.33884028</v>
      </c>
      <c r="N206" s="191">
        <v>3574660.3027888495</v>
      </c>
      <c r="O206" s="191">
        <v>8725667.8991170228</v>
      </c>
      <c r="P206" s="191">
        <v>1176166.6760492597</v>
      </c>
      <c r="Q206" s="191">
        <v>4696014.6523063155</v>
      </c>
      <c r="R206" s="191">
        <v>75479.808578831871</v>
      </c>
      <c r="S206" s="293"/>
    </row>
    <row r="207" spans="1:19" x14ac:dyDescent="0.25">
      <c r="A207" s="192" t="s">
        <v>512</v>
      </c>
      <c r="B207" s="194" t="s">
        <v>513</v>
      </c>
      <c r="C207" s="194" t="s">
        <v>514</v>
      </c>
      <c r="D207" s="194" t="s">
        <v>229</v>
      </c>
      <c r="E207" s="194" t="s">
        <v>521</v>
      </c>
      <c r="F207" s="194" t="s">
        <v>522</v>
      </c>
      <c r="G207" s="195">
        <v>0.10698009615637112</v>
      </c>
      <c r="H207" s="195">
        <v>0.44387482990035676</v>
      </c>
      <c r="I207" s="195">
        <v>0.21757961876377896</v>
      </c>
      <c r="J207" s="195">
        <v>0.23014400880268795</v>
      </c>
      <c r="K207" s="195">
        <v>1.4214463768051982E-3</v>
      </c>
      <c r="L207" s="195">
        <v>0.35854834576249173</v>
      </c>
      <c r="M207" s="196">
        <v>53647390.536298372</v>
      </c>
      <c r="N207" s="197">
        <v>5739202.9981115935</v>
      </c>
      <c r="O207" s="197">
        <v>23812726.34889745</v>
      </c>
      <c r="P207" s="197">
        <v>11672578.780559363</v>
      </c>
      <c r="Q207" s="197">
        <v>12346625.51982709</v>
      </c>
      <c r="R207" s="197">
        <v>76256.888902874794</v>
      </c>
      <c r="S207" s="294"/>
    </row>
    <row r="208" spans="1:19" x14ac:dyDescent="0.25">
      <c r="A208" s="180" t="s">
        <v>523</v>
      </c>
      <c r="B208" s="182" t="s">
        <v>524</v>
      </c>
      <c r="C208" s="182" t="s">
        <v>525</v>
      </c>
      <c r="D208" s="182" t="s">
        <v>104</v>
      </c>
      <c r="E208" s="182" t="s">
        <v>526</v>
      </c>
      <c r="F208" s="182" t="s">
        <v>509</v>
      </c>
      <c r="G208" s="183">
        <v>0.46714882366125365</v>
      </c>
      <c r="H208" s="183">
        <v>0.1219589860186335</v>
      </c>
      <c r="I208" s="183">
        <v>0.10424066998043252</v>
      </c>
      <c r="J208" s="183">
        <v>0.28793826243140352</v>
      </c>
      <c r="K208" s="183">
        <v>1.8713257908276888E-2</v>
      </c>
      <c r="L208" s="183">
        <v>4.8463080815401793E-2</v>
      </c>
      <c r="M208" s="184">
        <v>11027955.952739159</v>
      </c>
      <c r="N208" s="185">
        <v>5151696.6507102177</v>
      </c>
      <c r="O208" s="185">
        <v>1344958.3258542211</v>
      </c>
      <c r="P208" s="185">
        <v>1149561.5170282288</v>
      </c>
      <c r="Q208" s="185">
        <v>3175370.4752017665</v>
      </c>
      <c r="R208" s="185">
        <v>206368.98394472525</v>
      </c>
      <c r="S208" s="292">
        <v>227553753.64486572</v>
      </c>
    </row>
    <row r="209" spans="1:19" x14ac:dyDescent="0.25">
      <c r="A209" s="186" t="s">
        <v>523</v>
      </c>
      <c r="B209" s="188" t="s">
        <v>524</v>
      </c>
      <c r="C209" s="188" t="s">
        <v>525</v>
      </c>
      <c r="D209" s="188" t="s">
        <v>104</v>
      </c>
      <c r="E209" s="188" t="s">
        <v>508</v>
      </c>
      <c r="F209" s="188" t="s">
        <v>509</v>
      </c>
      <c r="G209" s="189">
        <v>0.43916699545230092</v>
      </c>
      <c r="H209" s="189">
        <v>0.14331717951903425</v>
      </c>
      <c r="I209" s="189">
        <v>0.11024633256165947</v>
      </c>
      <c r="J209" s="189">
        <v>0.28711159230157313</v>
      </c>
      <c r="K209" s="189">
        <v>2.0157900165432271E-2</v>
      </c>
      <c r="L209" s="189">
        <v>1.1116940446915637E-2</v>
      </c>
      <c r="M209" s="190">
        <v>2529701.5277420841</v>
      </c>
      <c r="N209" s="191">
        <v>1110961.4193295864</v>
      </c>
      <c r="O209" s="191">
        <v>362549.68798098748</v>
      </c>
      <c r="P209" s="191">
        <v>278890.31590919185</v>
      </c>
      <c r="Q209" s="191">
        <v>726306.63367775199</v>
      </c>
      <c r="R209" s="191">
        <v>50993.470844566429</v>
      </c>
      <c r="S209" s="293"/>
    </row>
    <row r="210" spans="1:19" x14ac:dyDescent="0.25">
      <c r="A210" s="186" t="s">
        <v>523</v>
      </c>
      <c r="B210" s="188" t="s">
        <v>524</v>
      </c>
      <c r="C210" s="188" t="s">
        <v>525</v>
      </c>
      <c r="D210" s="188" t="s">
        <v>104</v>
      </c>
      <c r="E210" s="188" t="s">
        <v>510</v>
      </c>
      <c r="F210" s="188" t="s">
        <v>509</v>
      </c>
      <c r="G210" s="189">
        <v>0.43916699545230087</v>
      </c>
      <c r="H210" s="189">
        <v>0.14331717951903422</v>
      </c>
      <c r="I210" s="189">
        <v>0.11024633256165946</v>
      </c>
      <c r="J210" s="189">
        <v>0.28711159230157313</v>
      </c>
      <c r="K210" s="189">
        <v>2.0157900165432265E-2</v>
      </c>
      <c r="L210" s="189">
        <v>2.5213513247275957E-2</v>
      </c>
      <c r="M210" s="190">
        <v>5737429.5819921913</v>
      </c>
      <c r="N210" s="191">
        <v>2519689.711142661</v>
      </c>
      <c r="O210" s="191">
        <v>822272.22538019239</v>
      </c>
      <c r="P210" s="191">
        <v>632530.56974541396</v>
      </c>
      <c r="Q210" s="191">
        <v>1647282.5430039272</v>
      </c>
      <c r="R210" s="191">
        <v>115654.53271999636</v>
      </c>
      <c r="S210" s="293"/>
    </row>
    <row r="211" spans="1:19" x14ac:dyDescent="0.25">
      <c r="A211" s="186" t="s">
        <v>523</v>
      </c>
      <c r="B211" s="188" t="s">
        <v>524</v>
      </c>
      <c r="C211" s="188" t="s">
        <v>525</v>
      </c>
      <c r="D211" s="188" t="s">
        <v>104</v>
      </c>
      <c r="E211" s="188" t="s">
        <v>511</v>
      </c>
      <c r="F211" s="188" t="s">
        <v>509</v>
      </c>
      <c r="G211" s="189">
        <v>0.43916699545230092</v>
      </c>
      <c r="H211" s="189">
        <v>0.14331717951903428</v>
      </c>
      <c r="I211" s="189">
        <v>0.1102463325616595</v>
      </c>
      <c r="J211" s="189">
        <v>0.28711159230157318</v>
      </c>
      <c r="K211" s="189">
        <v>2.0157900165432268E-2</v>
      </c>
      <c r="L211" s="189">
        <v>2.8042992487435761E-2</v>
      </c>
      <c r="M211" s="190">
        <v>6381288.2039507776</v>
      </c>
      <c r="N211" s="191">
        <v>2802451.1676442726</v>
      </c>
      <c r="O211" s="191">
        <v>914548.22708830936</v>
      </c>
      <c r="P211" s="191">
        <v>703513.62150455231</v>
      </c>
      <c r="Q211" s="191">
        <v>1832141.8171715538</v>
      </c>
      <c r="R211" s="191">
        <v>128633.37054209036</v>
      </c>
      <c r="S211" s="293"/>
    </row>
    <row r="212" spans="1:19" x14ac:dyDescent="0.25">
      <c r="A212" s="186" t="s">
        <v>523</v>
      </c>
      <c r="B212" s="188" t="s">
        <v>524</v>
      </c>
      <c r="C212" s="188" t="s">
        <v>525</v>
      </c>
      <c r="D212" s="188" t="s">
        <v>104</v>
      </c>
      <c r="E212" s="188" t="s">
        <v>527</v>
      </c>
      <c r="F212" s="188" t="s">
        <v>509</v>
      </c>
      <c r="G212" s="189">
        <v>0.43916699545230092</v>
      </c>
      <c r="H212" s="189">
        <v>0.14331717951903425</v>
      </c>
      <c r="I212" s="189">
        <v>0.11024633256165946</v>
      </c>
      <c r="J212" s="189">
        <v>0.28711159230157313</v>
      </c>
      <c r="K212" s="189">
        <v>2.0157900165432265E-2</v>
      </c>
      <c r="L212" s="189">
        <v>0.16239074853398061</v>
      </c>
      <c r="M212" s="190">
        <v>36952624.386106767</v>
      </c>
      <c r="N212" s="191">
        <v>16228373.025723934</v>
      </c>
      <c r="O212" s="191">
        <v>5295945.9028431065</v>
      </c>
      <c r="P212" s="191">
        <v>4073891.3170968136</v>
      </c>
      <c r="Q212" s="191">
        <v>10609526.827217055</v>
      </c>
      <c r="R212" s="191">
        <v>744887.31322585791</v>
      </c>
      <c r="S212" s="293"/>
    </row>
    <row r="213" spans="1:19" x14ac:dyDescent="0.25">
      <c r="A213" s="186" t="s">
        <v>523</v>
      </c>
      <c r="B213" s="188" t="s">
        <v>524</v>
      </c>
      <c r="C213" s="188" t="s">
        <v>525</v>
      </c>
      <c r="D213" s="188" t="s">
        <v>104</v>
      </c>
      <c r="E213" s="188" t="s">
        <v>528</v>
      </c>
      <c r="F213" s="188" t="s">
        <v>509</v>
      </c>
      <c r="G213" s="189">
        <v>0.40441745156017844</v>
      </c>
      <c r="H213" s="189">
        <v>0.17596941210996392</v>
      </c>
      <c r="I213" s="189">
        <v>0.1403774499308266</v>
      </c>
      <c r="J213" s="189">
        <v>0.26393536872536805</v>
      </c>
      <c r="K213" s="189">
        <v>1.5300317673662992E-2</v>
      </c>
      <c r="L213" s="189">
        <v>4.0808663581705748E-2</v>
      </c>
      <c r="M213" s="190">
        <v>9286164.579247674</v>
      </c>
      <c r="N213" s="191">
        <v>3755487.0139077408</v>
      </c>
      <c r="O213" s="191">
        <v>1634080.9217665836</v>
      </c>
      <c r="P213" s="191">
        <v>1303568.1032727559</v>
      </c>
      <c r="Q213" s="191">
        <v>2450947.2722681873</v>
      </c>
      <c r="R213" s="191">
        <v>142081.26803240646</v>
      </c>
      <c r="S213" s="293"/>
    </row>
    <row r="214" spans="1:19" x14ac:dyDescent="0.25">
      <c r="A214" s="186" t="s">
        <v>523</v>
      </c>
      <c r="B214" s="188" t="s">
        <v>524</v>
      </c>
      <c r="C214" s="188" t="s">
        <v>525</v>
      </c>
      <c r="D214" s="188" t="s">
        <v>104</v>
      </c>
      <c r="E214" s="188" t="s">
        <v>373</v>
      </c>
      <c r="F214" s="188" t="s">
        <v>374</v>
      </c>
      <c r="G214" s="189">
        <v>0.36819047114301773</v>
      </c>
      <c r="H214" s="189">
        <v>0.1638474463010122</v>
      </c>
      <c r="I214" s="189">
        <v>8.4026121245666691E-2</v>
      </c>
      <c r="J214" s="189">
        <v>0.36471165533292838</v>
      </c>
      <c r="K214" s="189">
        <v>1.9224305977374987E-2</v>
      </c>
      <c r="L214" s="189">
        <v>3.9486706251096203E-2</v>
      </c>
      <c r="M214" s="190">
        <v>8985348.226509124</v>
      </c>
      <c r="N214" s="191">
        <v>3308319.5969024734</v>
      </c>
      <c r="O214" s="191">
        <v>1472226.3610388488</v>
      </c>
      <c r="P214" s="191">
        <v>755003.95951519185</v>
      </c>
      <c r="Q214" s="191">
        <v>3277061.2254329347</v>
      </c>
      <c r="R214" s="191">
        <v>172737.0836196751</v>
      </c>
      <c r="S214" s="293"/>
    </row>
    <row r="215" spans="1:19" x14ac:dyDescent="0.25">
      <c r="A215" s="186" t="s">
        <v>523</v>
      </c>
      <c r="B215" s="188" t="s">
        <v>524</v>
      </c>
      <c r="C215" s="188" t="s">
        <v>525</v>
      </c>
      <c r="D215" s="188" t="s">
        <v>104</v>
      </c>
      <c r="E215" s="188" t="s">
        <v>529</v>
      </c>
      <c r="F215" s="188" t="s">
        <v>374</v>
      </c>
      <c r="G215" s="189">
        <v>0.36819047114301784</v>
      </c>
      <c r="H215" s="189">
        <v>0.1638474463010122</v>
      </c>
      <c r="I215" s="189">
        <v>8.4026121245666704E-2</v>
      </c>
      <c r="J215" s="189">
        <v>0.36471165533292843</v>
      </c>
      <c r="K215" s="189">
        <v>1.9224305977374991E-2</v>
      </c>
      <c r="L215" s="189">
        <v>2.4796214075490354E-2</v>
      </c>
      <c r="M215" s="190">
        <v>5642471.5890594842</v>
      </c>
      <c r="N215" s="191">
        <v>2077504.2727869041</v>
      </c>
      <c r="O215" s="191">
        <v>924504.56069341081</v>
      </c>
      <c r="P215" s="191">
        <v>474115.00186754187</v>
      </c>
      <c r="Q215" s="191">
        <v>2057875.1534149037</v>
      </c>
      <c r="R215" s="191">
        <v>108472.60029672481</v>
      </c>
      <c r="S215" s="293"/>
    </row>
    <row r="216" spans="1:19" x14ac:dyDescent="0.25">
      <c r="A216" s="186" t="s">
        <v>523</v>
      </c>
      <c r="B216" s="188" t="s">
        <v>524</v>
      </c>
      <c r="C216" s="188" t="s">
        <v>525</v>
      </c>
      <c r="D216" s="188" t="s">
        <v>104</v>
      </c>
      <c r="E216" s="188" t="s">
        <v>530</v>
      </c>
      <c r="F216" s="188" t="s">
        <v>374</v>
      </c>
      <c r="G216" s="189">
        <v>0.3465893426114196</v>
      </c>
      <c r="H216" s="189">
        <v>0.18508174378028175</v>
      </c>
      <c r="I216" s="189">
        <v>9.3743937307680006E-2</v>
      </c>
      <c r="J216" s="189">
        <v>0.35747560765291442</v>
      </c>
      <c r="K216" s="189">
        <v>1.7109368647704161E-2</v>
      </c>
      <c r="L216" s="189">
        <v>1.0243266844930647E-2</v>
      </c>
      <c r="M216" s="190">
        <v>2330893.8201499693</v>
      </c>
      <c r="N216" s="191">
        <v>807862.95682279835</v>
      </c>
      <c r="O216" s="191">
        <v>431405.89280003874</v>
      </c>
      <c r="P216" s="191">
        <v>218507.16414699747</v>
      </c>
      <c r="Q216" s="191">
        <v>833237.68473253329</v>
      </c>
      <c r="R216" s="191">
        <v>39880.121647601263</v>
      </c>
      <c r="S216" s="293"/>
    </row>
    <row r="217" spans="1:19" x14ac:dyDescent="0.25">
      <c r="A217" s="186" t="s">
        <v>523</v>
      </c>
      <c r="B217" s="188" t="s">
        <v>524</v>
      </c>
      <c r="C217" s="188" t="s">
        <v>525</v>
      </c>
      <c r="D217" s="188" t="s">
        <v>104</v>
      </c>
      <c r="E217" s="188" t="s">
        <v>375</v>
      </c>
      <c r="F217" s="188" t="s">
        <v>374</v>
      </c>
      <c r="G217" s="189">
        <v>0.39395984992847294</v>
      </c>
      <c r="H217" s="189">
        <v>0.14025200631732182</v>
      </c>
      <c r="I217" s="189">
        <v>7.9917375405661753E-2</v>
      </c>
      <c r="J217" s="189">
        <v>0.36791894207740561</v>
      </c>
      <c r="K217" s="189">
        <v>1.7951826271137929E-2</v>
      </c>
      <c r="L217" s="189">
        <v>1.7667860118920818E-2</v>
      </c>
      <c r="M217" s="190">
        <v>4020387.8889328558</v>
      </c>
      <c r="N217" s="191">
        <v>1583871.409378238</v>
      </c>
      <c r="O217" s="191">
        <v>563867.46759669506</v>
      </c>
      <c r="P217" s="191">
        <v>321298.84819622297</v>
      </c>
      <c r="Q217" s="191">
        <v>1479176.8588369903</v>
      </c>
      <c r="R217" s="191">
        <v>72173.304924709591</v>
      </c>
      <c r="S217" s="293"/>
    </row>
    <row r="218" spans="1:19" x14ac:dyDescent="0.25">
      <c r="A218" s="186" t="s">
        <v>523</v>
      </c>
      <c r="B218" s="188" t="s">
        <v>524</v>
      </c>
      <c r="C218" s="188" t="s">
        <v>525</v>
      </c>
      <c r="D218" s="188" t="s">
        <v>104</v>
      </c>
      <c r="E218" s="188" t="s">
        <v>531</v>
      </c>
      <c r="F218" s="188" t="s">
        <v>105</v>
      </c>
      <c r="G218" s="189">
        <v>0.47311150799928714</v>
      </c>
      <c r="H218" s="189">
        <v>8.5774770603077283E-2</v>
      </c>
      <c r="I218" s="189">
        <v>0.16495499557418714</v>
      </c>
      <c r="J218" s="189">
        <v>0.25775274516773056</v>
      </c>
      <c r="K218" s="189">
        <v>1.8405980655717899E-2</v>
      </c>
      <c r="L218" s="189">
        <v>5.4475481010321215E-2</v>
      </c>
      <c r="M218" s="190">
        <v>12396100.185508195</v>
      </c>
      <c r="N218" s="191">
        <v>5864737.6520760255</v>
      </c>
      <c r="O218" s="191">
        <v>1063272.6497847291</v>
      </c>
      <c r="P218" s="191">
        <v>2044798.6512376848</v>
      </c>
      <c r="Q218" s="191">
        <v>3195128.8521889513</v>
      </c>
      <c r="R218" s="191">
        <v>228162.38022080492</v>
      </c>
      <c r="S218" s="293"/>
    </row>
    <row r="219" spans="1:19" x14ac:dyDescent="0.25">
      <c r="A219" s="186" t="s">
        <v>523</v>
      </c>
      <c r="B219" s="188" t="s">
        <v>524</v>
      </c>
      <c r="C219" s="188" t="s">
        <v>525</v>
      </c>
      <c r="D219" s="188" t="s">
        <v>104</v>
      </c>
      <c r="E219" s="188" t="s">
        <v>302</v>
      </c>
      <c r="F219" s="188" t="s">
        <v>108</v>
      </c>
      <c r="G219" s="189">
        <v>0.36914818691129253</v>
      </c>
      <c r="H219" s="189">
        <v>4.5175250121714146E-2</v>
      </c>
      <c r="I219" s="189">
        <v>0.30889717882709317</v>
      </c>
      <c r="J219" s="189">
        <v>0.26176082510822962</v>
      </c>
      <c r="K219" s="189">
        <v>1.5018559031670571E-2</v>
      </c>
      <c r="L219" s="189">
        <v>0.10057239168008249</v>
      </c>
      <c r="M219" s="190">
        <v>22885625.239844434</v>
      </c>
      <c r="N219" s="191">
        <v>8448187.0636198875</v>
      </c>
      <c r="O219" s="191">
        <v>1033863.8444017866</v>
      </c>
      <c r="P219" s="191">
        <v>7069305.0722820628</v>
      </c>
      <c r="Q219" s="191">
        <v>5990560.1458994048</v>
      </c>
      <c r="R219" s="191">
        <v>343709.1136412936</v>
      </c>
      <c r="S219" s="293"/>
    </row>
    <row r="220" spans="1:19" x14ac:dyDescent="0.25">
      <c r="A220" s="186" t="s">
        <v>523</v>
      </c>
      <c r="B220" s="188" t="s">
        <v>524</v>
      </c>
      <c r="C220" s="188" t="s">
        <v>525</v>
      </c>
      <c r="D220" s="188" t="s">
        <v>104</v>
      </c>
      <c r="E220" s="188" t="s">
        <v>532</v>
      </c>
      <c r="F220" s="188" t="s">
        <v>304</v>
      </c>
      <c r="G220" s="189">
        <v>0.49119263634208471</v>
      </c>
      <c r="H220" s="189">
        <v>6.1651984123474668E-2</v>
      </c>
      <c r="I220" s="189">
        <v>9.4851226734615268E-2</v>
      </c>
      <c r="J220" s="189">
        <v>0.3293580367619261</v>
      </c>
      <c r="K220" s="189">
        <v>2.2946116037899231E-2</v>
      </c>
      <c r="L220" s="189">
        <v>0.14576594734682632</v>
      </c>
      <c r="M220" s="190">
        <v>33169588.472370185</v>
      </c>
      <c r="N220" s="191">
        <v>16292657.608125534</v>
      </c>
      <c r="O220" s="191">
        <v>2044970.9418807549</v>
      </c>
      <c r="P220" s="191">
        <v>3146176.1568866652</v>
      </c>
      <c r="Q220" s="191">
        <v>10924670.53946086</v>
      </c>
      <c r="R220" s="191">
        <v>761113.22601637093</v>
      </c>
      <c r="S220" s="293"/>
    </row>
    <row r="221" spans="1:19" x14ac:dyDescent="0.25">
      <c r="A221" s="186" t="s">
        <v>523</v>
      </c>
      <c r="B221" s="188" t="s">
        <v>524</v>
      </c>
      <c r="C221" s="188" t="s">
        <v>525</v>
      </c>
      <c r="D221" s="188" t="s">
        <v>104</v>
      </c>
      <c r="E221" s="188" t="s">
        <v>303</v>
      </c>
      <c r="F221" s="188" t="s">
        <v>304</v>
      </c>
      <c r="G221" s="189">
        <v>0.51413681694657376</v>
      </c>
      <c r="H221" s="189">
        <v>5.162545613344028E-2</v>
      </c>
      <c r="I221" s="189">
        <v>8.8250522754806035E-2</v>
      </c>
      <c r="J221" s="189">
        <v>0.32502607904639452</v>
      </c>
      <c r="K221" s="189">
        <v>2.0961125118785406E-2</v>
      </c>
      <c r="L221" s="189">
        <v>1.5752777660210618E-2</v>
      </c>
      <c r="M221" s="190">
        <v>3584603.6869139113</v>
      </c>
      <c r="N221" s="191">
        <v>1842976.729604871</v>
      </c>
      <c r="O221" s="191">
        <v>185056.80039454243</v>
      </c>
      <c r="P221" s="191">
        <v>316343.14923895773</v>
      </c>
      <c r="Q221" s="191">
        <v>1165089.6812928782</v>
      </c>
      <c r="R221" s="191">
        <v>75137.326382661966</v>
      </c>
      <c r="S221" s="293"/>
    </row>
    <row r="222" spans="1:19" x14ac:dyDescent="0.25">
      <c r="A222" s="186" t="s">
        <v>523</v>
      </c>
      <c r="B222" s="188" t="s">
        <v>524</v>
      </c>
      <c r="C222" s="188" t="s">
        <v>525</v>
      </c>
      <c r="D222" s="188" t="s">
        <v>104</v>
      </c>
      <c r="E222" s="188" t="s">
        <v>305</v>
      </c>
      <c r="F222" s="188" t="s">
        <v>304</v>
      </c>
      <c r="G222" s="189">
        <v>0.47129044702337741</v>
      </c>
      <c r="H222" s="189">
        <v>7.0984755896531498E-2</v>
      </c>
      <c r="I222" s="189">
        <v>0.10786137580049693</v>
      </c>
      <c r="J222" s="189">
        <v>0.3290479317505956</v>
      </c>
      <c r="K222" s="189">
        <v>2.0815489528998636E-2</v>
      </c>
      <c r="L222" s="189">
        <v>3.4893659650417956E-2</v>
      </c>
      <c r="M222" s="190">
        <v>7940183.2318589985</v>
      </c>
      <c r="N222" s="191">
        <v>3742132.5047903531</v>
      </c>
      <c r="O222" s="191">
        <v>563631.96848724363</v>
      </c>
      <c r="P222" s="191">
        <v>856439.08749634773</v>
      </c>
      <c r="Q222" s="191">
        <v>2612700.8701639632</v>
      </c>
      <c r="R222" s="191">
        <v>165278.80092109155</v>
      </c>
      <c r="S222" s="293"/>
    </row>
    <row r="223" spans="1:19" x14ac:dyDescent="0.25">
      <c r="A223" s="192" t="s">
        <v>523</v>
      </c>
      <c r="B223" s="194" t="s">
        <v>524</v>
      </c>
      <c r="C223" s="194" t="s">
        <v>525</v>
      </c>
      <c r="D223" s="194" t="s">
        <v>104</v>
      </c>
      <c r="E223" s="194" t="s">
        <v>533</v>
      </c>
      <c r="F223" s="194" t="s">
        <v>304</v>
      </c>
      <c r="G223" s="195">
        <v>0.49119263634208465</v>
      </c>
      <c r="H223" s="195">
        <v>6.1651984123474654E-2</v>
      </c>
      <c r="I223" s="195">
        <v>9.4851226734615254E-2</v>
      </c>
      <c r="J223" s="195">
        <v>0.3293580367619261</v>
      </c>
      <c r="K223" s="195">
        <v>2.2946116037899224E-2</v>
      </c>
      <c r="L223" s="195">
        <v>0.2403097562489877</v>
      </c>
      <c r="M223" s="196">
        <v>54683387.071939878</v>
      </c>
      <c r="N223" s="197">
        <v>26860077.059980817</v>
      </c>
      <c r="O223" s="197">
        <v>3371339.3115770565</v>
      </c>
      <c r="P223" s="197">
        <v>5186786.3457772983</v>
      </c>
      <c r="Q223" s="197">
        <v>18010413.009506609</v>
      </c>
      <c r="R223" s="197">
        <v>1254771.3450980908</v>
      </c>
      <c r="S223" s="294"/>
    </row>
    <row r="224" spans="1:19" x14ac:dyDescent="0.25">
      <c r="A224" s="180" t="s">
        <v>534</v>
      </c>
      <c r="B224" s="182" t="s">
        <v>524</v>
      </c>
      <c r="C224" s="182" t="s">
        <v>525</v>
      </c>
      <c r="D224" s="182" t="s">
        <v>114</v>
      </c>
      <c r="E224" s="182" t="s">
        <v>436</v>
      </c>
      <c r="F224" s="182" t="s">
        <v>120</v>
      </c>
      <c r="G224" s="183">
        <v>0.27546944417160385</v>
      </c>
      <c r="H224" s="183">
        <v>0.27810743696507878</v>
      </c>
      <c r="I224" s="183">
        <v>0.21029841657136095</v>
      </c>
      <c r="J224" s="183">
        <v>0.23147887417505481</v>
      </c>
      <c r="K224" s="183">
        <v>4.6458281169018158E-3</v>
      </c>
      <c r="L224" s="183">
        <v>0.39807385192371159</v>
      </c>
      <c r="M224" s="184">
        <v>36565872.200384401</v>
      </c>
      <c r="N224" s="185">
        <v>10072780.490689792</v>
      </c>
      <c r="O224" s="185">
        <v>10169240.998041531</v>
      </c>
      <c r="P224" s="185">
        <v>7689745.0242915852</v>
      </c>
      <c r="Q224" s="185">
        <v>8464226.9301739149</v>
      </c>
      <c r="R224" s="185">
        <v>169878.75718758433</v>
      </c>
      <c r="S224" s="292">
        <v>91857005.989411294</v>
      </c>
    </row>
    <row r="225" spans="1:19" x14ac:dyDescent="0.25">
      <c r="A225" s="186" t="s">
        <v>534</v>
      </c>
      <c r="B225" s="188" t="s">
        <v>524</v>
      </c>
      <c r="C225" s="188" t="s">
        <v>525</v>
      </c>
      <c r="D225" s="188" t="s">
        <v>114</v>
      </c>
      <c r="E225" s="188" t="s">
        <v>439</v>
      </c>
      <c r="F225" s="188" t="s">
        <v>121</v>
      </c>
      <c r="G225" s="189">
        <v>0.26820907786267473</v>
      </c>
      <c r="H225" s="189">
        <v>0.13957351525428849</v>
      </c>
      <c r="I225" s="189">
        <v>0.20890057265094461</v>
      </c>
      <c r="J225" s="189">
        <v>0.37386141360476549</v>
      </c>
      <c r="K225" s="189">
        <v>9.4554206273267296E-3</v>
      </c>
      <c r="L225" s="189">
        <v>0.40764611636823211</v>
      </c>
      <c r="M225" s="190">
        <v>37445151.752796948</v>
      </c>
      <c r="N225" s="191">
        <v>10043129.622045588</v>
      </c>
      <c r="O225" s="191">
        <v>5226351.4593681525</v>
      </c>
      <c r="P225" s="191">
        <v>7822313.6441608043</v>
      </c>
      <c r="Q225" s="191">
        <v>13999297.36694563</v>
      </c>
      <c r="R225" s="191">
        <v>354059.66027677589</v>
      </c>
      <c r="S225" s="293"/>
    </row>
    <row r="226" spans="1:19" x14ac:dyDescent="0.25">
      <c r="A226" s="192" t="s">
        <v>534</v>
      </c>
      <c r="B226" s="194" t="s">
        <v>524</v>
      </c>
      <c r="C226" s="194" t="s">
        <v>525</v>
      </c>
      <c r="D226" s="194" t="s">
        <v>114</v>
      </c>
      <c r="E226" s="194" t="s">
        <v>423</v>
      </c>
      <c r="F226" s="194" t="s">
        <v>121</v>
      </c>
      <c r="G226" s="195">
        <v>0.26820907786267467</v>
      </c>
      <c r="H226" s="195">
        <v>0.13957351525428843</v>
      </c>
      <c r="I226" s="195">
        <v>0.20890057265094455</v>
      </c>
      <c r="J226" s="195">
        <v>0.37386141360476544</v>
      </c>
      <c r="K226" s="195">
        <v>9.4554206273267279E-3</v>
      </c>
      <c r="L226" s="195">
        <v>0.19428003170805622</v>
      </c>
      <c r="M226" s="196">
        <v>17845982.036229935</v>
      </c>
      <c r="N226" s="197">
        <v>4786454.385491088</v>
      </c>
      <c r="O226" s="197">
        <v>2490826.4459614963</v>
      </c>
      <c r="P226" s="197">
        <v>3728035.8668869031</v>
      </c>
      <c r="Q226" s="197">
        <v>6671924.071230174</v>
      </c>
      <c r="R226" s="197">
        <v>168741.26666027078</v>
      </c>
      <c r="S226" s="294"/>
    </row>
    <row r="227" spans="1:19" x14ac:dyDescent="0.25">
      <c r="A227" s="201" t="s">
        <v>535</v>
      </c>
      <c r="B227" s="202" t="s">
        <v>536</v>
      </c>
      <c r="C227" s="202" t="s">
        <v>537</v>
      </c>
      <c r="D227" s="202" t="s">
        <v>70</v>
      </c>
      <c r="E227" s="202" t="s">
        <v>538</v>
      </c>
      <c r="F227" s="202" t="s">
        <v>72</v>
      </c>
      <c r="G227" s="204">
        <v>0.19401631471841876</v>
      </c>
      <c r="H227" s="204">
        <v>0.29061204594534057</v>
      </c>
      <c r="I227" s="204">
        <v>3.4923126379262648E-2</v>
      </c>
      <c r="J227" s="204">
        <v>0.47374730801865866</v>
      </c>
      <c r="K227" s="204">
        <v>6.7012049383192657E-3</v>
      </c>
      <c r="L227" s="204">
        <v>1</v>
      </c>
      <c r="M227" s="205">
        <v>15188384.934565375</v>
      </c>
      <c r="N227" s="206">
        <v>2946794.4715291257</v>
      </c>
      <c r="O227" s="206">
        <v>4413927.6204394307</v>
      </c>
      <c r="P227" s="206">
        <v>530425.88656671543</v>
      </c>
      <c r="Q227" s="206">
        <v>7195456.4759014975</v>
      </c>
      <c r="R227" s="206">
        <v>101780.48012860342</v>
      </c>
      <c r="S227" s="298">
        <v>15188384.934565375</v>
      </c>
    </row>
    <row r="228" spans="1:19" x14ac:dyDescent="0.25">
      <c r="A228" s="201" t="s">
        <v>539</v>
      </c>
      <c r="B228" s="202" t="s">
        <v>540</v>
      </c>
      <c r="C228" s="202" t="s">
        <v>541</v>
      </c>
      <c r="D228" s="202" t="s">
        <v>60</v>
      </c>
      <c r="E228" s="202" t="s">
        <v>542</v>
      </c>
      <c r="F228" s="202" t="s">
        <v>134</v>
      </c>
      <c r="G228" s="204">
        <v>0.18655500771132325</v>
      </c>
      <c r="H228" s="204">
        <v>0.19244436920451663</v>
      </c>
      <c r="I228" s="204">
        <v>4.4784047701700136E-2</v>
      </c>
      <c r="J228" s="204">
        <v>0.56123976803878217</v>
      </c>
      <c r="K228" s="204">
        <v>1.4976807343677873E-2</v>
      </c>
      <c r="L228" s="204">
        <v>1</v>
      </c>
      <c r="M228" s="205">
        <v>21130619.995408207</v>
      </c>
      <c r="N228" s="206">
        <v>3942022.9761884194</v>
      </c>
      <c r="O228" s="206">
        <v>4066468.8359166784</v>
      </c>
      <c r="P228" s="206">
        <v>946314.69384085981</v>
      </c>
      <c r="Q228" s="206">
        <v>11859344.264738554</v>
      </c>
      <c r="R228" s="206">
        <v>316469.22472369613</v>
      </c>
      <c r="S228" s="298">
        <v>21130619.995408207</v>
      </c>
    </row>
    <row r="229" spans="1:19" x14ac:dyDescent="0.25">
      <c r="A229" s="180" t="s">
        <v>543</v>
      </c>
      <c r="B229" s="182" t="s">
        <v>544</v>
      </c>
      <c r="C229" s="182" t="s">
        <v>545</v>
      </c>
      <c r="D229" s="182" t="s">
        <v>248</v>
      </c>
      <c r="E229" s="182" t="s">
        <v>546</v>
      </c>
      <c r="F229" s="182" t="s">
        <v>547</v>
      </c>
      <c r="G229" s="183">
        <v>0.2232181551734754</v>
      </c>
      <c r="H229" s="183">
        <v>0.24970921489624395</v>
      </c>
      <c r="I229" s="183">
        <v>0.15917111784186735</v>
      </c>
      <c r="J229" s="183">
        <v>0.36524492975859735</v>
      </c>
      <c r="K229" s="183">
        <v>2.6565823298159682E-3</v>
      </c>
      <c r="L229" s="183">
        <v>1.4639817414350626E-4</v>
      </c>
      <c r="M229" s="184">
        <v>208220.39644183268</v>
      </c>
      <c r="N229" s="185">
        <v>46478.57276323557</v>
      </c>
      <c r="O229" s="185">
        <v>51994.551720874704</v>
      </c>
      <c r="P229" s="185">
        <v>33142.673259123287</v>
      </c>
      <c r="Q229" s="185">
        <v>76051.444072704471</v>
      </c>
      <c r="R229" s="185">
        <v>553.15462589464835</v>
      </c>
      <c r="S229" s="292">
        <v>1422288205.8469214</v>
      </c>
    </row>
    <row r="230" spans="1:19" x14ac:dyDescent="0.25">
      <c r="A230" s="186" t="s">
        <v>543</v>
      </c>
      <c r="B230" s="188" t="s">
        <v>544</v>
      </c>
      <c r="C230" s="188" t="s">
        <v>545</v>
      </c>
      <c r="D230" s="188" t="s">
        <v>248</v>
      </c>
      <c r="E230" s="188" t="s">
        <v>548</v>
      </c>
      <c r="F230" s="188" t="s">
        <v>549</v>
      </c>
      <c r="G230" s="189">
        <v>0.19283667727854967</v>
      </c>
      <c r="H230" s="189">
        <v>0.54160414740331275</v>
      </c>
      <c r="I230" s="189">
        <v>2.6504947093426282E-2</v>
      </c>
      <c r="J230" s="189">
        <v>0.23656303319767577</v>
      </c>
      <c r="K230" s="189">
        <v>2.491195027035386E-3</v>
      </c>
      <c r="L230" s="189">
        <v>5.9194436407042188E-2</v>
      </c>
      <c r="M230" s="190">
        <v>84191548.753491715</v>
      </c>
      <c r="N230" s="191">
        <v>16235218.516558362</v>
      </c>
      <c r="O230" s="191">
        <v>45598491.981199317</v>
      </c>
      <c r="P230" s="191">
        <v>2231492.5454249172</v>
      </c>
      <c r="Q230" s="191">
        <v>19916608.142735999</v>
      </c>
      <c r="R230" s="191">
        <v>209737.5675731058</v>
      </c>
      <c r="S230" s="293"/>
    </row>
    <row r="231" spans="1:19" x14ac:dyDescent="0.25">
      <c r="A231" s="186" t="s">
        <v>543</v>
      </c>
      <c r="B231" s="188" t="s">
        <v>544</v>
      </c>
      <c r="C231" s="188" t="s">
        <v>545</v>
      </c>
      <c r="D231" s="188" t="s">
        <v>248</v>
      </c>
      <c r="E231" s="188" t="s">
        <v>550</v>
      </c>
      <c r="F231" s="188" t="s">
        <v>448</v>
      </c>
      <c r="G231" s="189">
        <v>9.2599993465390024E-2</v>
      </c>
      <c r="H231" s="189">
        <v>0.52099457855919229</v>
      </c>
      <c r="I231" s="189">
        <v>2.9519593906955112E-2</v>
      </c>
      <c r="J231" s="189">
        <v>0.35267707682191163</v>
      </c>
      <c r="K231" s="189">
        <v>4.2087572465508531E-3</v>
      </c>
      <c r="L231" s="189">
        <v>2.3165024241657124E-2</v>
      </c>
      <c r="M231" s="190">
        <v>32947340.767066952</v>
      </c>
      <c r="N231" s="191">
        <v>3050923.539732378</v>
      </c>
      <c r="O231" s="191">
        <v>17165385.917584144</v>
      </c>
      <c r="P231" s="191">
        <v>972592.11975788337</v>
      </c>
      <c r="Q231" s="191">
        <v>11619771.830784572</v>
      </c>
      <c r="R231" s="191">
        <v>138667.35920797338</v>
      </c>
      <c r="S231" s="293"/>
    </row>
    <row r="232" spans="1:19" x14ac:dyDescent="0.25">
      <c r="A232" s="186" t="s">
        <v>543</v>
      </c>
      <c r="B232" s="188" t="s">
        <v>544</v>
      </c>
      <c r="C232" s="188" t="s">
        <v>545</v>
      </c>
      <c r="D232" s="188" t="s">
        <v>248</v>
      </c>
      <c r="E232" s="188" t="s">
        <v>447</v>
      </c>
      <c r="F232" s="188" t="s">
        <v>448</v>
      </c>
      <c r="G232" s="189">
        <v>0.10348367700937915</v>
      </c>
      <c r="H232" s="189">
        <v>0.48519113117259555</v>
      </c>
      <c r="I232" s="189">
        <v>2.7834604851491768E-2</v>
      </c>
      <c r="J232" s="189">
        <v>0.37851580422778086</v>
      </c>
      <c r="K232" s="189">
        <v>4.9747827387527322E-3</v>
      </c>
      <c r="L232" s="189">
        <v>0.22743547318010349</v>
      </c>
      <c r="M232" s="190">
        <v>323478791.09527498</v>
      </c>
      <c r="N232" s="191">
        <v>33474774.737087868</v>
      </c>
      <c r="O232" s="191">
        <v>156949040.5618602</v>
      </c>
      <c r="P232" s="191">
        <v>9003904.327975234</v>
      </c>
      <c r="Q232" s="191">
        <v>122441834.76205833</v>
      </c>
      <c r="R232" s="191">
        <v>1609236.706293375</v>
      </c>
      <c r="S232" s="293"/>
    </row>
    <row r="233" spans="1:19" x14ac:dyDescent="0.25">
      <c r="A233" s="186" t="s">
        <v>543</v>
      </c>
      <c r="B233" s="188" t="s">
        <v>544</v>
      </c>
      <c r="C233" s="188" t="s">
        <v>545</v>
      </c>
      <c r="D233" s="188" t="s">
        <v>248</v>
      </c>
      <c r="E233" s="188" t="s">
        <v>551</v>
      </c>
      <c r="F233" s="188" t="s">
        <v>552</v>
      </c>
      <c r="G233" s="189">
        <v>0.29802247439733615</v>
      </c>
      <c r="H233" s="189">
        <v>0.32790000450677897</v>
      </c>
      <c r="I233" s="189">
        <v>0.15074195274028357</v>
      </c>
      <c r="J233" s="189">
        <v>0.22219478966084361</v>
      </c>
      <c r="K233" s="189">
        <v>1.1407786947576E-3</v>
      </c>
      <c r="L233" s="189">
        <v>1.9200303023145276E-2</v>
      </c>
      <c r="M233" s="190">
        <v>27308364.538506515</v>
      </c>
      <c r="N233" s="191">
        <v>8138506.3715101806</v>
      </c>
      <c r="O233" s="191">
        <v>8954412.8552490491</v>
      </c>
      <c r="P233" s="191">
        <v>4116516.1966779847</v>
      </c>
      <c r="Q233" s="191">
        <v>6067776.314615096</v>
      </c>
      <c r="R233" s="191">
        <v>31152.800454202192</v>
      </c>
      <c r="S233" s="293"/>
    </row>
    <row r="234" spans="1:19" x14ac:dyDescent="0.25">
      <c r="A234" s="186" t="s">
        <v>543</v>
      </c>
      <c r="B234" s="188" t="s">
        <v>544</v>
      </c>
      <c r="C234" s="188" t="s">
        <v>545</v>
      </c>
      <c r="D234" s="188" t="s">
        <v>248</v>
      </c>
      <c r="E234" s="188" t="s">
        <v>356</v>
      </c>
      <c r="F234" s="188" t="s">
        <v>355</v>
      </c>
      <c r="G234" s="189">
        <v>0.17901416617193247</v>
      </c>
      <c r="H234" s="189">
        <v>0.54622517089203926</v>
      </c>
      <c r="I234" s="189">
        <v>2.021131201680517E-2</v>
      </c>
      <c r="J234" s="189">
        <v>0.25254715514977449</v>
      </c>
      <c r="K234" s="189">
        <v>2.0021957694487916E-3</v>
      </c>
      <c r="L234" s="189">
        <v>0.13408087359370002</v>
      </c>
      <c r="M234" s="190">
        <v>190701645.14197147</v>
      </c>
      <c r="N234" s="191">
        <v>34138295.992705777</v>
      </c>
      <c r="O234" s="191">
        <v>104166038.70706639</v>
      </c>
      <c r="P234" s="191">
        <v>3854330.4520824435</v>
      </c>
      <c r="Q234" s="191">
        <v>48161157.962986708</v>
      </c>
      <c r="R234" s="191">
        <v>381822.02713017998</v>
      </c>
      <c r="S234" s="293"/>
    </row>
    <row r="235" spans="1:19" x14ac:dyDescent="0.25">
      <c r="A235" s="186" t="s">
        <v>543</v>
      </c>
      <c r="B235" s="188" t="s">
        <v>544</v>
      </c>
      <c r="C235" s="188" t="s">
        <v>545</v>
      </c>
      <c r="D235" s="188" t="s">
        <v>248</v>
      </c>
      <c r="E235" s="188" t="s">
        <v>553</v>
      </c>
      <c r="F235" s="188" t="s">
        <v>554</v>
      </c>
      <c r="G235" s="189">
        <v>0.21506017818780729</v>
      </c>
      <c r="H235" s="189">
        <v>0.44215368528433396</v>
      </c>
      <c r="I235" s="189">
        <v>8.2776239102892502E-2</v>
      </c>
      <c r="J235" s="189">
        <v>0.25688919062567678</v>
      </c>
      <c r="K235" s="189">
        <v>3.1207067992896098E-3</v>
      </c>
      <c r="L235" s="189">
        <v>9.2113919964113833E-2</v>
      </c>
      <c r="M235" s="190">
        <v>131012541.95928638</v>
      </c>
      <c r="N235" s="191">
        <v>28175580.618601706</v>
      </c>
      <c r="O235" s="191">
        <v>57927678.245766908</v>
      </c>
      <c r="P235" s="191">
        <v>10844725.498699626</v>
      </c>
      <c r="Q235" s="191">
        <v>33655705.865733594</v>
      </c>
      <c r="R235" s="191">
        <v>408851.73048456031</v>
      </c>
      <c r="S235" s="293"/>
    </row>
    <row r="236" spans="1:19" x14ac:dyDescent="0.25">
      <c r="A236" s="186" t="s">
        <v>543</v>
      </c>
      <c r="B236" s="188" t="s">
        <v>544</v>
      </c>
      <c r="C236" s="188" t="s">
        <v>545</v>
      </c>
      <c r="D236" s="188" t="s">
        <v>248</v>
      </c>
      <c r="E236" s="188" t="s">
        <v>555</v>
      </c>
      <c r="F236" s="188" t="s">
        <v>554</v>
      </c>
      <c r="G236" s="189">
        <v>0.24883668728982919</v>
      </c>
      <c r="H236" s="189">
        <v>0.36238093278246097</v>
      </c>
      <c r="I236" s="189">
        <v>6.4649306888482805E-2</v>
      </c>
      <c r="J236" s="189">
        <v>0.31969079849572668</v>
      </c>
      <c r="K236" s="189">
        <v>4.4422745435003198E-3</v>
      </c>
      <c r="L236" s="189">
        <v>5.999450603463892E-2</v>
      </c>
      <c r="M236" s="190">
        <v>85329478.348678887</v>
      </c>
      <c r="N236" s="191">
        <v>21233104.720454458</v>
      </c>
      <c r="O236" s="191">
        <v>30921775.957835063</v>
      </c>
      <c r="P236" s="191">
        <v>5516491.6323978901</v>
      </c>
      <c r="Q236" s="191">
        <v>27279049.068512976</v>
      </c>
      <c r="R236" s="191">
        <v>379056.96947849792</v>
      </c>
      <c r="S236" s="293"/>
    </row>
    <row r="237" spans="1:19" x14ac:dyDescent="0.25">
      <c r="A237" s="186" t="s">
        <v>543</v>
      </c>
      <c r="B237" s="188" t="s">
        <v>544</v>
      </c>
      <c r="C237" s="188" t="s">
        <v>545</v>
      </c>
      <c r="D237" s="188" t="s">
        <v>248</v>
      </c>
      <c r="E237" s="188" t="s">
        <v>556</v>
      </c>
      <c r="F237" s="188" t="s">
        <v>557</v>
      </c>
      <c r="G237" s="189">
        <v>0.31855360711594211</v>
      </c>
      <c r="H237" s="189">
        <v>0.43113157058698182</v>
      </c>
      <c r="I237" s="189">
        <v>9.0099871826617689E-2</v>
      </c>
      <c r="J237" s="189">
        <v>0.1577967740599992</v>
      </c>
      <c r="K237" s="189">
        <v>2.4181764104592302E-3</v>
      </c>
      <c r="L237" s="189">
        <v>1.7563352252775114E-2</v>
      </c>
      <c r="M237" s="190">
        <v>24980148.764257003</v>
      </c>
      <c r="N237" s="191">
        <v>7957516.4951469116</v>
      </c>
      <c r="O237" s="191">
        <v>10769730.770230575</v>
      </c>
      <c r="P237" s="191">
        <v>2250708.2018693984</v>
      </c>
      <c r="Q237" s="191">
        <v>3941786.8905386305</v>
      </c>
      <c r="R237" s="191">
        <v>60406.406471488575</v>
      </c>
      <c r="S237" s="293"/>
    </row>
    <row r="238" spans="1:19" x14ac:dyDescent="0.25">
      <c r="A238" s="186" t="s">
        <v>543</v>
      </c>
      <c r="B238" s="188" t="s">
        <v>544</v>
      </c>
      <c r="C238" s="188" t="s">
        <v>545</v>
      </c>
      <c r="D238" s="188" t="s">
        <v>248</v>
      </c>
      <c r="E238" s="188" t="s">
        <v>558</v>
      </c>
      <c r="F238" s="188" t="s">
        <v>559</v>
      </c>
      <c r="G238" s="189">
        <v>0.28332625870568817</v>
      </c>
      <c r="H238" s="189">
        <v>0.28937846323107969</v>
      </c>
      <c r="I238" s="189">
        <v>1.4597570958246424E-2</v>
      </c>
      <c r="J238" s="189">
        <v>0.41259284884339342</v>
      </c>
      <c r="K238" s="189">
        <v>1.0485826159230196E-4</v>
      </c>
      <c r="L238" s="189">
        <v>4.4039254148967276E-2</v>
      </c>
      <c r="M238" s="190">
        <v>62636511.770371258</v>
      </c>
      <c r="N238" s="191">
        <v>17746568.538274091</v>
      </c>
      <c r="O238" s="191">
        <v>18125657.518265471</v>
      </c>
      <c r="P238" s="191">
        <v>914340.92514503177</v>
      </c>
      <c r="Q238" s="191">
        <v>25843376.832950223</v>
      </c>
      <c r="R238" s="191">
        <v>6567.9557364468901</v>
      </c>
      <c r="S238" s="293"/>
    </row>
    <row r="239" spans="1:19" x14ac:dyDescent="0.25">
      <c r="A239" s="186" t="s">
        <v>543</v>
      </c>
      <c r="B239" s="188" t="s">
        <v>544</v>
      </c>
      <c r="C239" s="188" t="s">
        <v>545</v>
      </c>
      <c r="D239" s="188" t="s">
        <v>248</v>
      </c>
      <c r="E239" s="188" t="s">
        <v>560</v>
      </c>
      <c r="F239" s="188" t="s">
        <v>561</v>
      </c>
      <c r="G239" s="189">
        <v>0.23360057701229062</v>
      </c>
      <c r="H239" s="189">
        <v>0.51818476600397267</v>
      </c>
      <c r="I239" s="189">
        <v>1.0209408238675079E-2</v>
      </c>
      <c r="J239" s="189">
        <v>0.23655572219814394</v>
      </c>
      <c r="K239" s="189">
        <v>1.4495265469176119E-3</v>
      </c>
      <c r="L239" s="189">
        <v>0.11757928156245287</v>
      </c>
      <c r="M239" s="190">
        <v>167231625.4182311</v>
      </c>
      <c r="N239" s="191">
        <v>39065404.192402028</v>
      </c>
      <c r="O239" s="191">
        <v>86656880.685810089</v>
      </c>
      <c r="P239" s="191">
        <v>1707335.9343119133</v>
      </c>
      <c r="Q239" s="191">
        <v>39559597.925179146</v>
      </c>
      <c r="R239" s="191">
        <v>242406.68052790806</v>
      </c>
      <c r="S239" s="293"/>
    </row>
    <row r="240" spans="1:19" x14ac:dyDescent="0.25">
      <c r="A240" s="186" t="s">
        <v>543</v>
      </c>
      <c r="B240" s="188" t="s">
        <v>544</v>
      </c>
      <c r="C240" s="188" t="s">
        <v>545</v>
      </c>
      <c r="D240" s="188" t="s">
        <v>248</v>
      </c>
      <c r="E240" s="188" t="s">
        <v>562</v>
      </c>
      <c r="F240" s="188" t="s">
        <v>563</v>
      </c>
      <c r="G240" s="189">
        <v>0.23677016885849048</v>
      </c>
      <c r="H240" s="189">
        <v>0.32693497828317392</v>
      </c>
      <c r="I240" s="189">
        <v>2.1150721885915314E-2</v>
      </c>
      <c r="J240" s="189">
        <v>0.41349652904616602</v>
      </c>
      <c r="K240" s="189">
        <v>1.6476019262542689E-3</v>
      </c>
      <c r="L240" s="189">
        <v>2.7411574824610812E-3</v>
      </c>
      <c r="M240" s="190">
        <v>3898715.9576734351</v>
      </c>
      <c r="N240" s="191">
        <v>923099.63562963065</v>
      </c>
      <c r="O240" s="191">
        <v>1274626.6169542281</v>
      </c>
      <c r="P240" s="191">
        <v>82460.656932930811</v>
      </c>
      <c r="Q240" s="191">
        <v>1612105.5162348645</v>
      </c>
      <c r="R240" s="191">
        <v>6423.5319217810084</v>
      </c>
      <c r="S240" s="293"/>
    </row>
    <row r="241" spans="1:19" x14ac:dyDescent="0.25">
      <c r="A241" s="186" t="s">
        <v>543</v>
      </c>
      <c r="B241" s="188" t="s">
        <v>544</v>
      </c>
      <c r="C241" s="188" t="s">
        <v>545</v>
      </c>
      <c r="D241" s="188" t="s">
        <v>248</v>
      </c>
      <c r="E241" s="188" t="s">
        <v>564</v>
      </c>
      <c r="F241" s="188" t="s">
        <v>563</v>
      </c>
      <c r="G241" s="189">
        <v>0.25571316985862452</v>
      </c>
      <c r="H241" s="189">
        <v>0.29424307700835128</v>
      </c>
      <c r="I241" s="189">
        <v>1.9273699897017556E-2</v>
      </c>
      <c r="J241" s="189">
        <v>0.42888797466968742</v>
      </c>
      <c r="K241" s="189">
        <v>1.882078566319135E-3</v>
      </c>
      <c r="L241" s="189">
        <v>2.8662500253713245E-2</v>
      </c>
      <c r="M241" s="190">
        <v>40766336.060940742</v>
      </c>
      <c r="N241" s="191">
        <v>10424489.017665111</v>
      </c>
      <c r="O241" s="191">
        <v>11995212.160927715</v>
      </c>
      <c r="P241" s="191">
        <v>785718.12713953666</v>
      </c>
      <c r="Q241" s="191">
        <v>17484191.307880718</v>
      </c>
      <c r="R241" s="191">
        <v>76725.447327659407</v>
      </c>
      <c r="S241" s="293"/>
    </row>
    <row r="242" spans="1:19" x14ac:dyDescent="0.25">
      <c r="A242" s="186" t="s">
        <v>543</v>
      </c>
      <c r="B242" s="188" t="s">
        <v>544</v>
      </c>
      <c r="C242" s="188" t="s">
        <v>545</v>
      </c>
      <c r="D242" s="188" t="s">
        <v>248</v>
      </c>
      <c r="E242" s="188" t="s">
        <v>565</v>
      </c>
      <c r="F242" s="188" t="s">
        <v>563</v>
      </c>
      <c r="G242" s="189">
        <v>0.27969989634659126</v>
      </c>
      <c r="H242" s="189">
        <v>0.25747522721786692</v>
      </c>
      <c r="I242" s="189">
        <v>1.8739231638641728E-2</v>
      </c>
      <c r="J242" s="189">
        <v>0.44228902779043722</v>
      </c>
      <c r="K242" s="189">
        <v>1.7966170064628423E-3</v>
      </c>
      <c r="L242" s="189">
        <v>7.8639517510366956E-3</v>
      </c>
      <c r="M242" s="190">
        <v>11184805.826848738</v>
      </c>
      <c r="N242" s="191">
        <v>3128389.030426342</v>
      </c>
      <c r="O242" s="191">
        <v>2879810.4216556009</v>
      </c>
      <c r="P242" s="191">
        <v>209594.66722254822</v>
      </c>
      <c r="Q242" s="191">
        <v>4946916.8951817453</v>
      </c>
      <c r="R242" s="191">
        <v>20094.812362501136</v>
      </c>
      <c r="S242" s="293"/>
    </row>
    <row r="243" spans="1:19" x14ac:dyDescent="0.25">
      <c r="A243" s="186" t="s">
        <v>543</v>
      </c>
      <c r="B243" s="188" t="s">
        <v>544</v>
      </c>
      <c r="C243" s="188" t="s">
        <v>545</v>
      </c>
      <c r="D243" s="188" t="s">
        <v>248</v>
      </c>
      <c r="E243" s="188" t="s">
        <v>566</v>
      </c>
      <c r="F243" s="188" t="s">
        <v>567</v>
      </c>
      <c r="G243" s="189">
        <v>0.15871830069738024</v>
      </c>
      <c r="H243" s="189">
        <v>0.50713322677847561</v>
      </c>
      <c r="I243" s="189">
        <v>0.10751903606636996</v>
      </c>
      <c r="J243" s="189">
        <v>0.22391443184910687</v>
      </c>
      <c r="K243" s="189">
        <v>2.7150046086673908E-3</v>
      </c>
      <c r="L243" s="189">
        <v>4.532613533137473E-3</v>
      </c>
      <c r="M243" s="190">
        <v>6446682.7698435718</v>
      </c>
      <c r="N243" s="191">
        <v>1023206.5343646522</v>
      </c>
      <c r="O243" s="191">
        <v>3269327.0350879715</v>
      </c>
      <c r="P243" s="191">
        <v>693141.11723925686</v>
      </c>
      <c r="Q243" s="191">
        <v>1443505.30972095</v>
      </c>
      <c r="R243" s="191">
        <v>17502.77343074196</v>
      </c>
      <c r="S243" s="293"/>
    </row>
    <row r="244" spans="1:19" x14ac:dyDescent="0.25">
      <c r="A244" s="186" t="s">
        <v>543</v>
      </c>
      <c r="B244" s="188" t="s">
        <v>544</v>
      </c>
      <c r="C244" s="188" t="s">
        <v>545</v>
      </c>
      <c r="D244" s="188" t="s">
        <v>248</v>
      </c>
      <c r="E244" s="188" t="s">
        <v>367</v>
      </c>
      <c r="F244" s="188" t="s">
        <v>368</v>
      </c>
      <c r="G244" s="189">
        <v>0.17547056165925679</v>
      </c>
      <c r="H244" s="189">
        <v>0.5033031935977712</v>
      </c>
      <c r="I244" s="189">
        <v>0.10488296615152945</v>
      </c>
      <c r="J244" s="189">
        <v>0.21264045938027393</v>
      </c>
      <c r="K244" s="189">
        <v>3.7028192111686637E-3</v>
      </c>
      <c r="L244" s="189">
        <v>8.7975940308735609E-2</v>
      </c>
      <c r="M244" s="190">
        <v>125127142.29940742</v>
      </c>
      <c r="N244" s="191">
        <v>21956129.938094769</v>
      </c>
      <c r="O244" s="191">
        <v>62976890.325054519</v>
      </c>
      <c r="P244" s="191">
        <v>13123705.830426358</v>
      </c>
      <c r="Q244" s="191">
        <v>26607093.0194869</v>
      </c>
      <c r="R244" s="191">
        <v>463323.1863448809</v>
      </c>
      <c r="S244" s="293"/>
    </row>
    <row r="245" spans="1:19" x14ac:dyDescent="0.25">
      <c r="A245" s="192" t="s">
        <v>543</v>
      </c>
      <c r="B245" s="194" t="s">
        <v>544</v>
      </c>
      <c r="C245" s="194" t="s">
        <v>545</v>
      </c>
      <c r="D245" s="194" t="s">
        <v>248</v>
      </c>
      <c r="E245" s="194" t="s">
        <v>568</v>
      </c>
      <c r="F245" s="194" t="s">
        <v>368</v>
      </c>
      <c r="G245" s="195">
        <v>0.17547056165925679</v>
      </c>
      <c r="H245" s="195">
        <v>0.50330319359777109</v>
      </c>
      <c r="I245" s="195">
        <v>0.10488296615152945</v>
      </c>
      <c r="J245" s="195">
        <v>0.21264045938027387</v>
      </c>
      <c r="K245" s="195">
        <v>3.7028192111686637E-3</v>
      </c>
      <c r="L245" s="195">
        <v>7.3711014088176138E-2</v>
      </c>
      <c r="M245" s="196">
        <v>104838305.97862919</v>
      </c>
      <c r="N245" s="197">
        <v>18396036.433475081</v>
      </c>
      <c r="O245" s="197">
        <v>52765454.210424371</v>
      </c>
      <c r="P245" s="197">
        <v>10995752.497340253</v>
      </c>
      <c r="Q245" s="197">
        <v>22292865.543945424</v>
      </c>
      <c r="R245" s="197">
        <v>388197.29344404675</v>
      </c>
      <c r="S245" s="294"/>
    </row>
    <row r="246" spans="1:19" x14ac:dyDescent="0.25">
      <c r="A246" s="180" t="s">
        <v>569</v>
      </c>
      <c r="B246" s="182" t="s">
        <v>570</v>
      </c>
      <c r="C246" s="182" t="s">
        <v>571</v>
      </c>
      <c r="D246" s="182" t="s">
        <v>199</v>
      </c>
      <c r="E246" s="182" t="s">
        <v>200</v>
      </c>
      <c r="F246" s="182" t="s">
        <v>201</v>
      </c>
      <c r="G246" s="183">
        <v>0.1557447343465761</v>
      </c>
      <c r="H246" s="183">
        <v>8.9720864380522944E-2</v>
      </c>
      <c r="I246" s="183">
        <v>4.4140243652754138E-2</v>
      </c>
      <c r="J246" s="183">
        <v>0.70853668448254081</v>
      </c>
      <c r="K246" s="183">
        <v>1.8574731376059836E-3</v>
      </c>
      <c r="L246" s="183">
        <v>7.3764921519959642E-2</v>
      </c>
      <c r="M246" s="184">
        <v>723637.49888240721</v>
      </c>
      <c r="N246" s="185">
        <v>112702.73002666127</v>
      </c>
      <c r="O246" s="185">
        <v>64925.381897889281</v>
      </c>
      <c r="P246" s="185">
        <v>31941.535516939053</v>
      </c>
      <c r="Q246" s="185">
        <v>512723.71422537911</v>
      </c>
      <c r="R246" s="185">
        <v>1344.1372155384513</v>
      </c>
      <c r="S246" s="292">
        <v>9810049.0581638068</v>
      </c>
    </row>
    <row r="247" spans="1:19" x14ac:dyDescent="0.25">
      <c r="A247" s="186" t="s">
        <v>569</v>
      </c>
      <c r="B247" s="188" t="s">
        <v>570</v>
      </c>
      <c r="C247" s="188" t="s">
        <v>571</v>
      </c>
      <c r="D247" s="188" t="s">
        <v>199</v>
      </c>
      <c r="E247" s="188" t="s">
        <v>204</v>
      </c>
      <c r="F247" s="188" t="s">
        <v>203</v>
      </c>
      <c r="G247" s="189">
        <v>4.1562869041668365E-2</v>
      </c>
      <c r="H247" s="189">
        <v>0.36448308437454757</v>
      </c>
      <c r="I247" s="189">
        <v>2.089228562052288E-2</v>
      </c>
      <c r="J247" s="189">
        <v>0.57176850199947971</v>
      </c>
      <c r="K247" s="189">
        <v>1.2932589637814614E-3</v>
      </c>
      <c r="L247" s="189">
        <v>0.41003665674009382</v>
      </c>
      <c r="M247" s="190">
        <v>4022479.7182657933</v>
      </c>
      <c r="N247" s="191">
        <v>167185.79775304822</v>
      </c>
      <c r="O247" s="191">
        <v>1466125.8145475774</v>
      </c>
      <c r="P247" s="191">
        <v>84038.795176769359</v>
      </c>
      <c r="Q247" s="191">
        <v>2299927.2028361219</v>
      </c>
      <c r="R247" s="191">
        <v>5202.1079522763648</v>
      </c>
      <c r="S247" s="293"/>
    </row>
    <row r="248" spans="1:19" x14ac:dyDescent="0.25">
      <c r="A248" s="192" t="s">
        <v>569</v>
      </c>
      <c r="B248" s="194" t="s">
        <v>570</v>
      </c>
      <c r="C248" s="194" t="s">
        <v>571</v>
      </c>
      <c r="D248" s="194" t="s">
        <v>199</v>
      </c>
      <c r="E248" s="194" t="s">
        <v>572</v>
      </c>
      <c r="F248" s="194" t="s">
        <v>573</v>
      </c>
      <c r="G248" s="195">
        <v>8.7914383679122882E-2</v>
      </c>
      <c r="H248" s="195">
        <v>6.2713660438505722E-2</v>
      </c>
      <c r="I248" s="195">
        <v>5.0783465278449375E-2</v>
      </c>
      <c r="J248" s="195">
        <v>0.7973366513548471</v>
      </c>
      <c r="K248" s="195">
        <v>1.2518392490747491E-3</v>
      </c>
      <c r="L248" s="195">
        <v>0.51619842173994679</v>
      </c>
      <c r="M248" s="196">
        <v>5063931.841015609</v>
      </c>
      <c r="N248" s="197">
        <v>445192.44679597334</v>
      </c>
      <c r="O248" s="197">
        <v>317577.70196119003</v>
      </c>
      <c r="P248" s="197">
        <v>257164.00682065039</v>
      </c>
      <c r="Q248" s="197">
        <v>4037658.4568045717</v>
      </c>
      <c r="R248" s="197">
        <v>6339.2286332226922</v>
      </c>
      <c r="S248" s="294"/>
    </row>
    <row r="249" spans="1:19" x14ac:dyDescent="0.25">
      <c r="A249" s="180" t="s">
        <v>574</v>
      </c>
      <c r="B249" s="182" t="s">
        <v>575</v>
      </c>
      <c r="C249" s="182" t="s">
        <v>576</v>
      </c>
      <c r="D249" s="182" t="s">
        <v>60</v>
      </c>
      <c r="E249" s="182" t="s">
        <v>577</v>
      </c>
      <c r="F249" s="182" t="s">
        <v>62</v>
      </c>
      <c r="G249" s="183">
        <v>0.2611019861091623</v>
      </c>
      <c r="H249" s="183">
        <v>0.110493733195607</v>
      </c>
      <c r="I249" s="183">
        <v>6.4797212458519826E-2</v>
      </c>
      <c r="J249" s="183">
        <v>0.5550649616901514</v>
      </c>
      <c r="K249" s="183">
        <v>8.5421065465593419E-3</v>
      </c>
      <c r="L249" s="183">
        <v>3.7198004464414354E-2</v>
      </c>
      <c r="M249" s="184">
        <v>119093469.23106629</v>
      </c>
      <c r="N249" s="185">
        <v>31095541.348861817</v>
      </c>
      <c r="O249" s="185">
        <v>13159082.014556671</v>
      </c>
      <c r="P249" s="185">
        <v>7716924.8281875961</v>
      </c>
      <c r="Q249" s="185">
        <v>66104611.936289035</v>
      </c>
      <c r="R249" s="185">
        <v>1017309.1031711549</v>
      </c>
      <c r="S249" s="292">
        <v>3201609090.2133636</v>
      </c>
    </row>
    <row r="250" spans="1:19" x14ac:dyDescent="0.25">
      <c r="A250" s="186" t="s">
        <v>574</v>
      </c>
      <c r="B250" s="188" t="s">
        <v>575</v>
      </c>
      <c r="C250" s="188" t="s">
        <v>576</v>
      </c>
      <c r="D250" s="188" t="s">
        <v>60</v>
      </c>
      <c r="E250" s="188" t="s">
        <v>578</v>
      </c>
      <c r="F250" s="188" t="s">
        <v>63</v>
      </c>
      <c r="G250" s="189">
        <v>0.24804650723826488</v>
      </c>
      <c r="H250" s="189">
        <v>0.11950303934421544</v>
      </c>
      <c r="I250" s="189">
        <v>6.0563455759298133E-2</v>
      </c>
      <c r="J250" s="189">
        <v>0.56828538025073927</v>
      </c>
      <c r="K250" s="189">
        <v>3.6016174074822924E-3</v>
      </c>
      <c r="L250" s="189">
        <v>1.5655511171996401E-3</v>
      </c>
      <c r="M250" s="190">
        <v>5012282.6880200543</v>
      </c>
      <c r="N250" s="191">
        <v>1243279.2140541961</v>
      </c>
      <c r="O250" s="191">
        <v>598983.01527079043</v>
      </c>
      <c r="P250" s="191">
        <v>303561.16082899849</v>
      </c>
      <c r="Q250" s="191">
        <v>2848406.9732856741</v>
      </c>
      <c r="R250" s="191">
        <v>18052.324580395165</v>
      </c>
      <c r="S250" s="293"/>
    </row>
    <row r="251" spans="1:19" x14ac:dyDescent="0.25">
      <c r="A251" s="186" t="s">
        <v>574</v>
      </c>
      <c r="B251" s="188" t="s">
        <v>575</v>
      </c>
      <c r="C251" s="188" t="s">
        <v>576</v>
      </c>
      <c r="D251" s="188" t="s">
        <v>60</v>
      </c>
      <c r="E251" s="188" t="s">
        <v>579</v>
      </c>
      <c r="F251" s="188" t="s">
        <v>64</v>
      </c>
      <c r="G251" s="189">
        <v>0.22088863934251737</v>
      </c>
      <c r="H251" s="189">
        <v>0.30364391260928136</v>
      </c>
      <c r="I251" s="189">
        <v>6.4187324312840202E-2</v>
      </c>
      <c r="J251" s="189">
        <v>0.40736615346756483</v>
      </c>
      <c r="K251" s="189">
        <v>3.9139702677961821E-3</v>
      </c>
      <c r="L251" s="189">
        <v>0.18172428281581432</v>
      </c>
      <c r="M251" s="190">
        <v>581810115.77561533</v>
      </c>
      <c r="N251" s="191">
        <v>128515244.82938817</v>
      </c>
      <c r="O251" s="191">
        <v>176663099.94976681</v>
      </c>
      <c r="P251" s="191">
        <v>37344834.589780524</v>
      </c>
      <c r="Q251" s="191">
        <v>237009748.91203097</v>
      </c>
      <c r="R251" s="191">
        <v>2277187.4946488128</v>
      </c>
      <c r="S251" s="293"/>
    </row>
    <row r="252" spans="1:19" x14ac:dyDescent="0.25">
      <c r="A252" s="186" t="s">
        <v>574</v>
      </c>
      <c r="B252" s="188" t="s">
        <v>575</v>
      </c>
      <c r="C252" s="188" t="s">
        <v>576</v>
      </c>
      <c r="D252" s="188" t="s">
        <v>60</v>
      </c>
      <c r="E252" s="188" t="s">
        <v>580</v>
      </c>
      <c r="F252" s="188" t="s">
        <v>64</v>
      </c>
      <c r="G252" s="189">
        <v>0.22193424356604674</v>
      </c>
      <c r="H252" s="189">
        <v>0.29953431754603166</v>
      </c>
      <c r="I252" s="189">
        <v>5.9530304404694374E-2</v>
      </c>
      <c r="J252" s="189">
        <v>0.41491133704212163</v>
      </c>
      <c r="K252" s="189">
        <v>4.0897974411053806E-3</v>
      </c>
      <c r="L252" s="189">
        <v>6.1205064019981159E-2</v>
      </c>
      <c r="M252" s="190">
        <v>195954689.33346257</v>
      </c>
      <c r="N252" s="191">
        <v>43489055.7504417</v>
      </c>
      <c r="O252" s="191">
        <v>58695154.13944336</v>
      </c>
      <c r="P252" s="191">
        <v>11665242.305548344</v>
      </c>
      <c r="Q252" s="191">
        <v>81303822.151020527</v>
      </c>
      <c r="R252" s="191">
        <v>801414.98700859502</v>
      </c>
      <c r="S252" s="293"/>
    </row>
    <row r="253" spans="1:19" x14ac:dyDescent="0.25">
      <c r="A253" s="186" t="s">
        <v>574</v>
      </c>
      <c r="B253" s="188" t="s">
        <v>575</v>
      </c>
      <c r="C253" s="188" t="s">
        <v>576</v>
      </c>
      <c r="D253" s="188" t="s">
        <v>60</v>
      </c>
      <c r="E253" s="188" t="s">
        <v>581</v>
      </c>
      <c r="F253" s="188" t="s">
        <v>64</v>
      </c>
      <c r="G253" s="189">
        <v>0.2219342435660468</v>
      </c>
      <c r="H253" s="189">
        <v>0.29953431754603171</v>
      </c>
      <c r="I253" s="189">
        <v>5.9530304404694395E-2</v>
      </c>
      <c r="J253" s="189">
        <v>0.4149113370421218</v>
      </c>
      <c r="K253" s="189">
        <v>4.0897974411053814E-3</v>
      </c>
      <c r="L253" s="189">
        <v>0.11644282694818216</v>
      </c>
      <c r="M253" s="190">
        <v>372804413.24744159</v>
      </c>
      <c r="N253" s="191">
        <v>82738065.45215486</v>
      </c>
      <c r="O253" s="191">
        <v>111667715.50022121</v>
      </c>
      <c r="P253" s="191">
        <v>22193160.20403368</v>
      </c>
      <c r="Q253" s="191">
        <v>154680777.55569971</v>
      </c>
      <c r="R253" s="191">
        <v>1524694.5353321799</v>
      </c>
      <c r="S253" s="293"/>
    </row>
    <row r="254" spans="1:19" x14ac:dyDescent="0.25">
      <c r="A254" s="186" t="s">
        <v>574</v>
      </c>
      <c r="B254" s="188" t="s">
        <v>575</v>
      </c>
      <c r="C254" s="188" t="s">
        <v>576</v>
      </c>
      <c r="D254" s="188" t="s">
        <v>60</v>
      </c>
      <c r="E254" s="188" t="s">
        <v>582</v>
      </c>
      <c r="F254" s="188" t="s">
        <v>64</v>
      </c>
      <c r="G254" s="189">
        <v>0.22088863934251737</v>
      </c>
      <c r="H254" s="189">
        <v>0.30364391260928136</v>
      </c>
      <c r="I254" s="189">
        <v>6.4187324312840202E-2</v>
      </c>
      <c r="J254" s="189">
        <v>0.40736615346756488</v>
      </c>
      <c r="K254" s="189">
        <v>3.9139702677961821E-3</v>
      </c>
      <c r="L254" s="189">
        <v>0.41823256191322378</v>
      </c>
      <c r="M254" s="190">
        <v>1339017172.0446007</v>
      </c>
      <c r="N254" s="191">
        <v>295773681.18919736</v>
      </c>
      <c r="O254" s="191">
        <v>406584413.17063779</v>
      </c>
      <c r="P254" s="191">
        <v>85947929.48248893</v>
      </c>
      <c r="Q254" s="191">
        <v>545470274.80282557</v>
      </c>
      <c r="R254" s="191">
        <v>5240873.3994510919</v>
      </c>
      <c r="S254" s="293"/>
    </row>
    <row r="255" spans="1:19" x14ac:dyDescent="0.25">
      <c r="A255" s="186" t="s">
        <v>574</v>
      </c>
      <c r="B255" s="188" t="s">
        <v>575</v>
      </c>
      <c r="C255" s="188" t="s">
        <v>576</v>
      </c>
      <c r="D255" s="188" t="s">
        <v>60</v>
      </c>
      <c r="E255" s="188" t="s">
        <v>583</v>
      </c>
      <c r="F255" s="188" t="s">
        <v>65</v>
      </c>
      <c r="G255" s="189">
        <v>0.21048601239258449</v>
      </c>
      <c r="H255" s="189">
        <v>0.32358136799889714</v>
      </c>
      <c r="I255" s="189">
        <v>2.6030029150239317E-2</v>
      </c>
      <c r="J255" s="189">
        <v>0.43232665985193597</v>
      </c>
      <c r="K255" s="189">
        <v>7.5759306063431066E-3</v>
      </c>
      <c r="L255" s="189">
        <v>6.0981020760598184E-3</v>
      </c>
      <c r="M255" s="190">
        <v>19523739.039762098</v>
      </c>
      <c r="N255" s="191">
        <v>4109473.9774729507</v>
      </c>
      <c r="O255" s="191">
        <v>6317518.186939694</v>
      </c>
      <c r="P255" s="191">
        <v>508203.49632667279</v>
      </c>
      <c r="Q255" s="191">
        <v>8440632.8868811913</v>
      </c>
      <c r="R255" s="191">
        <v>147910.49214158946</v>
      </c>
      <c r="S255" s="293"/>
    </row>
    <row r="256" spans="1:19" x14ac:dyDescent="0.25">
      <c r="A256" s="186" t="s">
        <v>574</v>
      </c>
      <c r="B256" s="188" t="s">
        <v>575</v>
      </c>
      <c r="C256" s="188" t="s">
        <v>576</v>
      </c>
      <c r="D256" s="188" t="s">
        <v>60</v>
      </c>
      <c r="E256" s="188" t="s">
        <v>584</v>
      </c>
      <c r="F256" s="188" t="s">
        <v>137</v>
      </c>
      <c r="G256" s="189">
        <v>0.18255707233281745</v>
      </c>
      <c r="H256" s="189">
        <v>0.22958199505256771</v>
      </c>
      <c r="I256" s="189">
        <v>8.4553094847511737E-2</v>
      </c>
      <c r="J256" s="189">
        <v>0.49406215471750914</v>
      </c>
      <c r="K256" s="189">
        <v>9.2456830495938891E-3</v>
      </c>
      <c r="L256" s="189">
        <v>6.6260039881788205E-2</v>
      </c>
      <c r="M256" s="190">
        <v>212138746.00343314</v>
      </c>
      <c r="N256" s="191">
        <v>38727428.398741931</v>
      </c>
      <c r="O256" s="191">
        <v>48703236.535418108</v>
      </c>
      <c r="P256" s="191">
        <v>17936987.511660483</v>
      </c>
      <c r="Q256" s="191">
        <v>104809725.94952656</v>
      </c>
      <c r="R256" s="191">
        <v>1961367.6080860451</v>
      </c>
      <c r="S256" s="293"/>
    </row>
    <row r="257" spans="1:19" x14ac:dyDescent="0.25">
      <c r="A257" s="186" t="s">
        <v>574</v>
      </c>
      <c r="B257" s="188" t="s">
        <v>575</v>
      </c>
      <c r="C257" s="188" t="s">
        <v>576</v>
      </c>
      <c r="D257" s="188" t="s">
        <v>60</v>
      </c>
      <c r="E257" s="188" t="s">
        <v>585</v>
      </c>
      <c r="F257" s="188" t="s">
        <v>137</v>
      </c>
      <c r="G257" s="189">
        <v>0.18320347270610152</v>
      </c>
      <c r="H257" s="189">
        <v>0.22620590364682153</v>
      </c>
      <c r="I257" s="189">
        <v>7.8325367545024602E-2</v>
      </c>
      <c r="J257" s="189">
        <v>0.50261569901065128</v>
      </c>
      <c r="K257" s="189">
        <v>9.6495570914010963E-3</v>
      </c>
      <c r="L257" s="189">
        <v>5.2269337515568358E-2</v>
      </c>
      <c r="M257" s="190">
        <v>167345986.12927404</v>
      </c>
      <c r="N257" s="191">
        <v>30658365.802310098</v>
      </c>
      <c r="O257" s="191">
        <v>37854650.014040895</v>
      </c>
      <c r="P257" s="191">
        <v>13107435.870759979</v>
      </c>
      <c r="Q257" s="191">
        <v>84110719.794991821</v>
      </c>
      <c r="R257" s="191">
        <v>1614814.6471712459</v>
      </c>
      <c r="S257" s="293"/>
    </row>
    <row r="258" spans="1:19" x14ac:dyDescent="0.25">
      <c r="A258" s="192" t="s">
        <v>574</v>
      </c>
      <c r="B258" s="194" t="s">
        <v>575</v>
      </c>
      <c r="C258" s="194" t="s">
        <v>576</v>
      </c>
      <c r="D258" s="194" t="s">
        <v>60</v>
      </c>
      <c r="E258" s="194" t="s">
        <v>236</v>
      </c>
      <c r="F258" s="194" t="s">
        <v>137</v>
      </c>
      <c r="G258" s="195">
        <v>0.19684337185011697</v>
      </c>
      <c r="H258" s="195">
        <v>0.20253952317120413</v>
      </c>
      <c r="I258" s="195">
        <v>7.1007352674099911E-2</v>
      </c>
      <c r="J258" s="195">
        <v>0.51864361145004267</v>
      </c>
      <c r="K258" s="195">
        <v>1.0966140854536512E-2</v>
      </c>
      <c r="L258" s="195">
        <v>5.9004229247768325E-2</v>
      </c>
      <c r="M258" s="196">
        <v>188908476.72068828</v>
      </c>
      <c r="N258" s="197">
        <v>37185381.528769605</v>
      </c>
      <c r="O258" s="197">
        <v>38261432.798006721</v>
      </c>
      <c r="P258" s="197">
        <v>13413890.829632906</v>
      </c>
      <c r="Q258" s="197">
        <v>97976174.599944085</v>
      </c>
      <c r="R258" s="197">
        <v>2071596.9643349994</v>
      </c>
      <c r="S258" s="294"/>
    </row>
    <row r="259" spans="1:19" x14ac:dyDescent="0.25">
      <c r="A259" s="180" t="s">
        <v>586</v>
      </c>
      <c r="B259" s="182" t="s">
        <v>575</v>
      </c>
      <c r="C259" s="182" t="s">
        <v>576</v>
      </c>
      <c r="D259" s="182" t="s">
        <v>452</v>
      </c>
      <c r="E259" s="182" t="s">
        <v>587</v>
      </c>
      <c r="F259" s="182" t="s">
        <v>588</v>
      </c>
      <c r="G259" s="183">
        <v>0.21221706871830426</v>
      </c>
      <c r="H259" s="183">
        <v>5.1561609139106603E-2</v>
      </c>
      <c r="I259" s="183">
        <v>4.7260273951162231E-2</v>
      </c>
      <c r="J259" s="183">
        <v>0.68145247110583518</v>
      </c>
      <c r="K259" s="183">
        <v>7.5085770855917722E-3</v>
      </c>
      <c r="L259" s="183">
        <v>0.72511214369342814</v>
      </c>
      <c r="M259" s="184">
        <v>447686398.19045228</v>
      </c>
      <c r="N259" s="185">
        <v>95006695.129033327</v>
      </c>
      <c r="O259" s="185">
        <v>23083431.080390543</v>
      </c>
      <c r="P259" s="185">
        <v>21157781.822689872</v>
      </c>
      <c r="Q259" s="185">
        <v>305077002.32735461</v>
      </c>
      <c r="R259" s="185">
        <v>3361487.8309839438</v>
      </c>
      <c r="S259" s="292">
        <v>617402979.77926385</v>
      </c>
    </row>
    <row r="260" spans="1:19" x14ac:dyDescent="0.25">
      <c r="A260" s="192" t="s">
        <v>586</v>
      </c>
      <c r="B260" s="194" t="s">
        <v>575</v>
      </c>
      <c r="C260" s="194" t="s">
        <v>576</v>
      </c>
      <c r="D260" s="194" t="s">
        <v>452</v>
      </c>
      <c r="E260" s="194" t="s">
        <v>589</v>
      </c>
      <c r="F260" s="194" t="s">
        <v>590</v>
      </c>
      <c r="G260" s="195">
        <v>0.2111446187925099</v>
      </c>
      <c r="H260" s="195">
        <v>5.0368293702540999E-2</v>
      </c>
      <c r="I260" s="195">
        <v>4.3404407735974149E-2</v>
      </c>
      <c r="J260" s="195">
        <v>0.68731322238165948</v>
      </c>
      <c r="K260" s="195">
        <v>7.7694573873156765E-3</v>
      </c>
      <c r="L260" s="195">
        <v>0.27488785630657181</v>
      </c>
      <c r="M260" s="196">
        <v>169716581.58881155</v>
      </c>
      <c r="N260" s="197">
        <v>35834742.922337517</v>
      </c>
      <c r="O260" s="197">
        <v>8548334.6276565231</v>
      </c>
      <c r="P260" s="197">
        <v>7366447.7068364993</v>
      </c>
      <c r="Q260" s="197">
        <v>116648450.58340588</v>
      </c>
      <c r="R260" s="197">
        <v>1318605.7485751556</v>
      </c>
      <c r="S260" s="294"/>
    </row>
    <row r="261" spans="1:19" x14ac:dyDescent="0.25">
      <c r="A261" s="180" t="s">
        <v>591</v>
      </c>
      <c r="B261" s="182" t="s">
        <v>592</v>
      </c>
      <c r="C261" s="182" t="s">
        <v>593</v>
      </c>
      <c r="D261" s="182" t="s">
        <v>60</v>
      </c>
      <c r="E261" s="182" t="s">
        <v>594</v>
      </c>
      <c r="F261" s="182" t="s">
        <v>64</v>
      </c>
      <c r="G261" s="183">
        <v>0.22193424356604682</v>
      </c>
      <c r="H261" s="183">
        <v>0.29953431754603177</v>
      </c>
      <c r="I261" s="183">
        <v>5.9530304404694395E-2</v>
      </c>
      <c r="J261" s="183">
        <v>0.41491133704212174</v>
      </c>
      <c r="K261" s="183">
        <v>4.0897974411053814E-3</v>
      </c>
      <c r="L261" s="183">
        <v>8.6541379109454059E-2</v>
      </c>
      <c r="M261" s="184">
        <v>5541433.3207285805</v>
      </c>
      <c r="N261" s="185">
        <v>1229833.8123075843</v>
      </c>
      <c r="O261" s="185">
        <v>1659849.4479512759</v>
      </c>
      <c r="P261" s="185">
        <v>329883.21242128889</v>
      </c>
      <c r="Q261" s="185">
        <v>2299203.5082332599</v>
      </c>
      <c r="R261" s="185">
        <v>22663.339815171847</v>
      </c>
      <c r="S261" s="292">
        <v>64032181.804267272</v>
      </c>
    </row>
    <row r="262" spans="1:19" x14ac:dyDescent="0.25">
      <c r="A262" s="186" t="s">
        <v>591</v>
      </c>
      <c r="B262" s="188" t="s">
        <v>592</v>
      </c>
      <c r="C262" s="188" t="s">
        <v>593</v>
      </c>
      <c r="D262" s="188" t="s">
        <v>60</v>
      </c>
      <c r="E262" s="188" t="s">
        <v>579</v>
      </c>
      <c r="F262" s="188" t="s">
        <v>64</v>
      </c>
      <c r="G262" s="189">
        <v>0.22088863934251737</v>
      </c>
      <c r="H262" s="189">
        <v>0.30364391260928136</v>
      </c>
      <c r="I262" s="189">
        <v>6.4187324312840202E-2</v>
      </c>
      <c r="J262" s="189">
        <v>0.40736615346756483</v>
      </c>
      <c r="K262" s="189">
        <v>3.9139702677961821E-3</v>
      </c>
      <c r="L262" s="189">
        <v>0.85296436048564872</v>
      </c>
      <c r="M262" s="190">
        <v>54617169.003177628</v>
      </c>
      <c r="N262" s="191">
        <v>12064312.145852223</v>
      </c>
      <c r="O262" s="191">
        <v>16584170.891767219</v>
      </c>
      <c r="P262" s="191">
        <v>3505729.9398561656</v>
      </c>
      <c r="Q262" s="191">
        <v>22249186.050112382</v>
      </c>
      <c r="R262" s="191">
        <v>213769.97558963648</v>
      </c>
      <c r="S262" s="293"/>
    </row>
    <row r="263" spans="1:19" x14ac:dyDescent="0.25">
      <c r="A263" s="186" t="s">
        <v>591</v>
      </c>
      <c r="B263" s="188" t="s">
        <v>592</v>
      </c>
      <c r="C263" s="188" t="s">
        <v>593</v>
      </c>
      <c r="D263" s="188" t="s">
        <v>60</v>
      </c>
      <c r="E263" s="188" t="s">
        <v>583</v>
      </c>
      <c r="F263" s="188" t="s">
        <v>65</v>
      </c>
      <c r="G263" s="189">
        <v>0.21048601239258449</v>
      </c>
      <c r="H263" s="189">
        <v>0.32358136799889714</v>
      </c>
      <c r="I263" s="189">
        <v>2.6030029150239317E-2</v>
      </c>
      <c r="J263" s="189">
        <v>0.43232665985193597</v>
      </c>
      <c r="K263" s="189">
        <v>7.5759306063431066E-3</v>
      </c>
      <c r="L263" s="189">
        <v>2.8622832661029045E-2</v>
      </c>
      <c r="M263" s="190">
        <v>1832782.424704131</v>
      </c>
      <c r="N263" s="191">
        <v>385775.06415918475</v>
      </c>
      <c r="O263" s="191">
        <v>593054.24423009844</v>
      </c>
      <c r="P263" s="191">
        <v>47707.379941094827</v>
      </c>
      <c r="Q263" s="191">
        <v>792360.70390766929</v>
      </c>
      <c r="R263" s="191">
        <v>13885.032466083756</v>
      </c>
      <c r="S263" s="293"/>
    </row>
    <row r="264" spans="1:19" x14ac:dyDescent="0.25">
      <c r="A264" s="192" t="s">
        <v>591</v>
      </c>
      <c r="B264" s="194" t="s">
        <v>592</v>
      </c>
      <c r="C264" s="194" t="s">
        <v>593</v>
      </c>
      <c r="D264" s="194" t="s">
        <v>60</v>
      </c>
      <c r="E264" s="194" t="s">
        <v>595</v>
      </c>
      <c r="F264" s="194" t="s">
        <v>138</v>
      </c>
      <c r="G264" s="195">
        <v>0.21865380607404991</v>
      </c>
      <c r="H264" s="195">
        <v>0.16527846663522536</v>
      </c>
      <c r="I264" s="195">
        <v>9.5194008232188432E-2</v>
      </c>
      <c r="J264" s="195">
        <v>0.51125364402658136</v>
      </c>
      <c r="K264" s="195">
        <v>9.6200750319549097E-3</v>
      </c>
      <c r="L264" s="195">
        <v>3.1871427743868259E-2</v>
      </c>
      <c r="M264" s="196">
        <v>2040797.0556569402</v>
      </c>
      <c r="N264" s="197">
        <v>446228.04364410468</v>
      </c>
      <c r="O264" s="197">
        <v>337299.80807266175</v>
      </c>
      <c r="P264" s="197">
        <v>194271.65171643268</v>
      </c>
      <c r="Q264" s="197">
        <v>1043364.9314233287</v>
      </c>
      <c r="R264" s="197">
        <v>19632.620800412424</v>
      </c>
      <c r="S264" s="294"/>
    </row>
    <row r="265" spans="1:19" x14ac:dyDescent="0.25">
      <c r="A265" s="180" t="s">
        <v>596</v>
      </c>
      <c r="B265" s="182" t="s">
        <v>597</v>
      </c>
      <c r="C265" s="182" t="s">
        <v>598</v>
      </c>
      <c r="D265" s="182" t="s">
        <v>70</v>
      </c>
      <c r="E265" s="182" t="s">
        <v>154</v>
      </c>
      <c r="F265" s="182" t="s">
        <v>77</v>
      </c>
      <c r="G265" s="183">
        <v>0.24236056468529524</v>
      </c>
      <c r="H265" s="183">
        <v>0.23278037736940477</v>
      </c>
      <c r="I265" s="183">
        <v>3.0211314854217165E-2</v>
      </c>
      <c r="J265" s="183">
        <v>0.49114060295175987</v>
      </c>
      <c r="K265" s="183">
        <v>3.5071401393230377E-3</v>
      </c>
      <c r="L265" s="183">
        <v>0.16999586359704943</v>
      </c>
      <c r="M265" s="184">
        <v>27338427.673367929</v>
      </c>
      <c r="N265" s="185">
        <v>6625756.7685255529</v>
      </c>
      <c r="O265" s="185">
        <v>6363849.5104927644</v>
      </c>
      <c r="P265" s="185">
        <v>825929.84605936217</v>
      </c>
      <c r="Q265" s="185">
        <v>13427011.851251002</v>
      </c>
      <c r="R265" s="185">
        <v>95879.697039248393</v>
      </c>
      <c r="S265" s="292">
        <v>160818193.42481008</v>
      </c>
    </row>
    <row r="266" spans="1:19" x14ac:dyDescent="0.25">
      <c r="A266" s="192" t="s">
        <v>596</v>
      </c>
      <c r="B266" s="194" t="s">
        <v>597</v>
      </c>
      <c r="C266" s="194" t="s">
        <v>598</v>
      </c>
      <c r="D266" s="194" t="s">
        <v>70</v>
      </c>
      <c r="E266" s="194" t="s">
        <v>599</v>
      </c>
      <c r="F266" s="194" t="s">
        <v>77</v>
      </c>
      <c r="G266" s="195">
        <v>0.23520777785996488</v>
      </c>
      <c r="H266" s="195">
        <v>0.22723921488936302</v>
      </c>
      <c r="I266" s="195">
        <v>2.7853703964584555E-2</v>
      </c>
      <c r="J266" s="195">
        <v>0.50608544491817331</v>
      </c>
      <c r="K266" s="195">
        <v>3.6138583679142838E-3</v>
      </c>
      <c r="L266" s="195">
        <v>0.83000413640295045</v>
      </c>
      <c r="M266" s="196">
        <v>133479765.75144213</v>
      </c>
      <c r="N266" s="197">
        <v>31395479.09166535</v>
      </c>
      <c r="O266" s="197">
        <v>30331837.172973797</v>
      </c>
      <c r="P266" s="197">
        <v>3717905.8805027613</v>
      </c>
      <c r="Q266" s="197">
        <v>67552166.637892142</v>
      </c>
      <c r="R266" s="197">
        <v>482376.96840808762</v>
      </c>
      <c r="S266" s="294"/>
    </row>
    <row r="267" spans="1:19" x14ac:dyDescent="0.25">
      <c r="A267" s="201" t="s">
        <v>600</v>
      </c>
      <c r="B267" s="202" t="s">
        <v>601</v>
      </c>
      <c r="C267" s="202" t="s">
        <v>602</v>
      </c>
      <c r="D267" s="202" t="s">
        <v>114</v>
      </c>
      <c r="E267" s="202" t="s">
        <v>423</v>
      </c>
      <c r="F267" s="202" t="s">
        <v>121</v>
      </c>
      <c r="G267" s="204">
        <v>0.26820907786267467</v>
      </c>
      <c r="H267" s="204">
        <v>0.13957351525428843</v>
      </c>
      <c r="I267" s="204">
        <v>0.20890057265094455</v>
      </c>
      <c r="J267" s="204">
        <v>0.37386141360476544</v>
      </c>
      <c r="K267" s="204">
        <v>9.4554206273267279E-3</v>
      </c>
      <c r="L267" s="204">
        <v>1</v>
      </c>
      <c r="M267" s="205">
        <v>319537210.17920637</v>
      </c>
      <c r="N267" s="206">
        <v>85702780.484976605</v>
      </c>
      <c r="O267" s="206">
        <v>44598931.679260232</v>
      </c>
      <c r="P267" s="206">
        <v>66751506.189721443</v>
      </c>
      <c r="Q267" s="206">
        <v>119462633.09692113</v>
      </c>
      <c r="R267" s="206">
        <v>3021358.7283269041</v>
      </c>
      <c r="S267" s="298">
        <v>319537210.17920637</v>
      </c>
    </row>
    <row r="268" spans="1:19" x14ac:dyDescent="0.25">
      <c r="A268" s="180" t="s">
        <v>603</v>
      </c>
      <c r="B268" s="182" t="s">
        <v>601</v>
      </c>
      <c r="C268" s="182" t="s">
        <v>602</v>
      </c>
      <c r="D268" s="182" t="s">
        <v>104</v>
      </c>
      <c r="E268" s="182" t="s">
        <v>511</v>
      </c>
      <c r="F268" s="182" t="s">
        <v>509</v>
      </c>
      <c r="G268" s="183">
        <v>0.43916699545230092</v>
      </c>
      <c r="H268" s="183">
        <v>0.14331717951903428</v>
      </c>
      <c r="I268" s="183">
        <v>0.1102463325616595</v>
      </c>
      <c r="J268" s="183">
        <v>0.28711159230157318</v>
      </c>
      <c r="K268" s="183">
        <v>2.0157900165432268E-2</v>
      </c>
      <c r="L268" s="183">
        <v>0.4072958311892268</v>
      </c>
      <c r="M268" s="184">
        <v>13749559.688082537</v>
      </c>
      <c r="N268" s="185">
        <v>6038352.8170072837</v>
      </c>
      <c r="O268" s="185">
        <v>1970548.1141246019</v>
      </c>
      <c r="P268" s="185">
        <v>1515838.5299487347</v>
      </c>
      <c r="Q268" s="185">
        <v>3947657.9754908988</v>
      </c>
      <c r="R268" s="185">
        <v>277162.25151101983</v>
      </c>
      <c r="S268" s="292">
        <v>33758164.545746572</v>
      </c>
    </row>
    <row r="269" spans="1:19" x14ac:dyDescent="0.25">
      <c r="A269" s="192" t="s">
        <v>603</v>
      </c>
      <c r="B269" s="194" t="s">
        <v>601</v>
      </c>
      <c r="C269" s="194" t="s">
        <v>602</v>
      </c>
      <c r="D269" s="194" t="s">
        <v>104</v>
      </c>
      <c r="E269" s="194" t="s">
        <v>528</v>
      </c>
      <c r="F269" s="194" t="s">
        <v>509</v>
      </c>
      <c r="G269" s="195">
        <v>0.40441745156017844</v>
      </c>
      <c r="H269" s="195">
        <v>0.17596941210996392</v>
      </c>
      <c r="I269" s="195">
        <v>0.1403774499308266</v>
      </c>
      <c r="J269" s="195">
        <v>0.26393536872536805</v>
      </c>
      <c r="K269" s="195">
        <v>1.5300317673662992E-2</v>
      </c>
      <c r="L269" s="195">
        <v>0.59270416881077326</v>
      </c>
      <c r="M269" s="196">
        <v>20008604.857664037</v>
      </c>
      <c r="N269" s="197">
        <v>8091828.9858110966</v>
      </c>
      <c r="O269" s="197">
        <v>3520902.4339437089</v>
      </c>
      <c r="P269" s="197">
        <v>2808756.9265924273</v>
      </c>
      <c r="Q269" s="197">
        <v>5280978.500787748</v>
      </c>
      <c r="R269" s="197">
        <v>306138.01052905625</v>
      </c>
      <c r="S269" s="294"/>
    </row>
    <row r="270" spans="1:19" x14ac:dyDescent="0.25">
      <c r="A270" s="180" t="s">
        <v>604</v>
      </c>
      <c r="B270" s="182" t="s">
        <v>605</v>
      </c>
      <c r="C270" s="182" t="s">
        <v>606</v>
      </c>
      <c r="D270" s="182" t="s">
        <v>94</v>
      </c>
      <c r="E270" s="182" t="s">
        <v>607</v>
      </c>
      <c r="F270" s="182" t="s">
        <v>96</v>
      </c>
      <c r="G270" s="183">
        <v>8.1428997117054855E-2</v>
      </c>
      <c r="H270" s="183">
        <v>0.15365842959798781</v>
      </c>
      <c r="I270" s="183">
        <v>0.15094067892089622</v>
      </c>
      <c r="J270" s="183">
        <v>0.60249277127704071</v>
      </c>
      <c r="K270" s="183">
        <v>1.1479123087020465E-2</v>
      </c>
      <c r="L270" s="183">
        <v>0.22347335193200404</v>
      </c>
      <c r="M270" s="184">
        <v>8437814.7349100746</v>
      </c>
      <c r="N270" s="185">
        <v>687082.79172323539</v>
      </c>
      <c r="O270" s="185">
        <v>1296541.3614050439</v>
      </c>
      <c r="P270" s="185">
        <v>1273609.4846960686</v>
      </c>
      <c r="Q270" s="185">
        <v>5083722.383158219</v>
      </c>
      <c r="R270" s="185">
        <v>96858.713927507692</v>
      </c>
      <c r="S270" s="292">
        <v>37757587.926982172</v>
      </c>
    </row>
    <row r="271" spans="1:19" x14ac:dyDescent="0.25">
      <c r="A271" s="186" t="s">
        <v>604</v>
      </c>
      <c r="B271" s="188" t="s">
        <v>605</v>
      </c>
      <c r="C271" s="188" t="s">
        <v>606</v>
      </c>
      <c r="D271" s="188" t="s">
        <v>94</v>
      </c>
      <c r="E271" s="188" t="s">
        <v>608</v>
      </c>
      <c r="F271" s="188" t="s">
        <v>96</v>
      </c>
      <c r="G271" s="189">
        <v>7.5194677738081833E-2</v>
      </c>
      <c r="H271" s="189">
        <v>0.17027294704982357</v>
      </c>
      <c r="I271" s="189">
        <v>0.16519638128175154</v>
      </c>
      <c r="J271" s="189">
        <v>0.57931392505074542</v>
      </c>
      <c r="K271" s="189">
        <v>1.0022068879597645E-2</v>
      </c>
      <c r="L271" s="189">
        <v>0.35708022157113883</v>
      </c>
      <c r="M271" s="190">
        <v>13482487.86295855</v>
      </c>
      <c r="N271" s="191">
        <v>1013811.3299627678</v>
      </c>
      <c r="O271" s="191">
        <v>2295702.9419894302</v>
      </c>
      <c r="P271" s="191">
        <v>2227258.205635888</v>
      </c>
      <c r="Q271" s="191">
        <v>7810592.9633395541</v>
      </c>
      <c r="R271" s="191">
        <v>135122.42203090986</v>
      </c>
      <c r="S271" s="293"/>
    </row>
    <row r="272" spans="1:19" x14ac:dyDescent="0.25">
      <c r="A272" s="192" t="s">
        <v>604</v>
      </c>
      <c r="B272" s="194" t="s">
        <v>605</v>
      </c>
      <c r="C272" s="194" t="s">
        <v>606</v>
      </c>
      <c r="D272" s="194" t="s">
        <v>94</v>
      </c>
      <c r="E272" s="194" t="s">
        <v>609</v>
      </c>
      <c r="F272" s="194" t="s">
        <v>96</v>
      </c>
      <c r="G272" s="195">
        <v>7.5194677738081819E-2</v>
      </c>
      <c r="H272" s="195">
        <v>0.17027294704982354</v>
      </c>
      <c r="I272" s="195">
        <v>0.16519638128175151</v>
      </c>
      <c r="J272" s="195">
        <v>0.57931392505074542</v>
      </c>
      <c r="K272" s="195">
        <v>1.0022068879597645E-2</v>
      </c>
      <c r="L272" s="195">
        <v>0.41944642649685732</v>
      </c>
      <c r="M272" s="196">
        <v>15837285.329113554</v>
      </c>
      <c r="N272" s="197">
        <v>1190879.5665687448</v>
      </c>
      <c r="O272" s="197">
        <v>2696661.2462570993</v>
      </c>
      <c r="P272" s="197">
        <v>2616262.2256961321</v>
      </c>
      <c r="Q272" s="197">
        <v>9174759.926157359</v>
      </c>
      <c r="R272" s="197">
        <v>158722.36443421731</v>
      </c>
      <c r="S272" s="294"/>
    </row>
    <row r="273" spans="1:19" x14ac:dyDescent="0.25">
      <c r="A273" s="180" t="s">
        <v>610</v>
      </c>
      <c r="B273" s="182" t="s">
        <v>611</v>
      </c>
      <c r="C273" s="182" t="s">
        <v>612</v>
      </c>
      <c r="D273" s="182" t="s">
        <v>70</v>
      </c>
      <c r="E273" s="182" t="s">
        <v>613</v>
      </c>
      <c r="F273" s="182" t="s">
        <v>148</v>
      </c>
      <c r="G273" s="183">
        <v>0.15278799644871244</v>
      </c>
      <c r="H273" s="183">
        <v>0.316184301601173</v>
      </c>
      <c r="I273" s="183">
        <v>3.2568144599897812E-2</v>
      </c>
      <c r="J273" s="183">
        <v>0.49088995780826344</v>
      </c>
      <c r="K273" s="183">
        <v>7.5695995419532078E-3</v>
      </c>
      <c r="L273" s="183">
        <v>1.0548938571423626E-2</v>
      </c>
      <c r="M273" s="184">
        <v>1792545.6516390035</v>
      </c>
      <c r="N273" s="185">
        <v>273879.45865677501</v>
      </c>
      <c r="O273" s="185">
        <v>566774.79495169793</v>
      </c>
      <c r="P273" s="185">
        <v>58379.885984497116</v>
      </c>
      <c r="Q273" s="185">
        <v>879942.65930245654</v>
      </c>
      <c r="R273" s="185">
        <v>13568.852743576816</v>
      </c>
      <c r="S273" s="292">
        <v>169926636.64711165</v>
      </c>
    </row>
    <row r="274" spans="1:19" x14ac:dyDescent="0.25">
      <c r="A274" s="186" t="s">
        <v>610</v>
      </c>
      <c r="B274" s="188" t="s">
        <v>611</v>
      </c>
      <c r="C274" s="188" t="s">
        <v>612</v>
      </c>
      <c r="D274" s="188" t="s">
        <v>70</v>
      </c>
      <c r="E274" s="188" t="s">
        <v>614</v>
      </c>
      <c r="F274" s="188" t="s">
        <v>72</v>
      </c>
      <c r="G274" s="189">
        <v>0.19370234846570347</v>
      </c>
      <c r="H274" s="189">
        <v>0.29551475960261597</v>
      </c>
      <c r="I274" s="189">
        <v>3.7772163158972707E-2</v>
      </c>
      <c r="J274" s="189">
        <v>0.46657768960364115</v>
      </c>
      <c r="K274" s="189">
        <v>6.4330391690666441E-3</v>
      </c>
      <c r="L274" s="189">
        <v>4.2385757678147992E-2</v>
      </c>
      <c r="M274" s="190">
        <v>7202469.2439871766</v>
      </c>
      <c r="N274" s="191">
        <v>1395135.2073123159</v>
      </c>
      <c r="O274" s="191">
        <v>2128435.9671821059</v>
      </c>
      <c r="P274" s="191">
        <v>272052.84343136643</v>
      </c>
      <c r="Q274" s="191">
        <v>3360511.4593008207</v>
      </c>
      <c r="R274" s="191">
        <v>46333.766760567327</v>
      </c>
      <c r="S274" s="293"/>
    </row>
    <row r="275" spans="1:19" x14ac:dyDescent="0.25">
      <c r="A275" s="186" t="s">
        <v>610</v>
      </c>
      <c r="B275" s="188" t="s">
        <v>611</v>
      </c>
      <c r="C275" s="188" t="s">
        <v>612</v>
      </c>
      <c r="D275" s="188" t="s">
        <v>70</v>
      </c>
      <c r="E275" s="188" t="s">
        <v>615</v>
      </c>
      <c r="F275" s="188" t="s">
        <v>73</v>
      </c>
      <c r="G275" s="189">
        <v>0.30840233415607626</v>
      </c>
      <c r="H275" s="189">
        <v>0.28486788486827308</v>
      </c>
      <c r="I275" s="189">
        <v>3.8858905215865512E-2</v>
      </c>
      <c r="J275" s="189">
        <v>0.36397613420204533</v>
      </c>
      <c r="K275" s="189">
        <v>3.894741557739786E-3</v>
      </c>
      <c r="L275" s="189">
        <v>0.11851234945513021</v>
      </c>
      <c r="M275" s="190">
        <v>20138404.944057431</v>
      </c>
      <c r="N275" s="191">
        <v>6210731.0909275785</v>
      </c>
      <c r="O275" s="191">
        <v>5736784.8210344138</v>
      </c>
      <c r="P275" s="191">
        <v>782556.36891984509</v>
      </c>
      <c r="Q275" s="191">
        <v>7329898.7805333808</v>
      </c>
      <c r="R275" s="191">
        <v>78433.882642212848</v>
      </c>
      <c r="S275" s="293"/>
    </row>
    <row r="276" spans="1:19" x14ac:dyDescent="0.25">
      <c r="A276" s="186" t="s">
        <v>610</v>
      </c>
      <c r="B276" s="188" t="s">
        <v>611</v>
      </c>
      <c r="C276" s="188" t="s">
        <v>612</v>
      </c>
      <c r="D276" s="188" t="s">
        <v>70</v>
      </c>
      <c r="E276" s="188" t="s">
        <v>616</v>
      </c>
      <c r="F276" s="188" t="s">
        <v>73</v>
      </c>
      <c r="G276" s="189">
        <v>0.30840233415607626</v>
      </c>
      <c r="H276" s="189">
        <v>0.28486788486827308</v>
      </c>
      <c r="I276" s="189">
        <v>3.8858905215865505E-2</v>
      </c>
      <c r="J276" s="189">
        <v>0.36397613420204533</v>
      </c>
      <c r="K276" s="189">
        <v>3.8947415577397851E-3</v>
      </c>
      <c r="L276" s="189">
        <v>1.8160222335470093E-2</v>
      </c>
      <c r="M276" s="190">
        <v>3085905.5022301879</v>
      </c>
      <c r="N276" s="191">
        <v>951700.45987286873</v>
      </c>
      <c r="O276" s="191">
        <v>879075.37332367955</v>
      </c>
      <c r="P276" s="191">
        <v>119914.90941628072</v>
      </c>
      <c r="Q276" s="191">
        <v>1123195.9552145649</v>
      </c>
      <c r="R276" s="191">
        <v>12018.804402793776</v>
      </c>
      <c r="S276" s="293"/>
    </row>
    <row r="277" spans="1:19" x14ac:dyDescent="0.25">
      <c r="A277" s="186" t="s">
        <v>610</v>
      </c>
      <c r="B277" s="188" t="s">
        <v>611</v>
      </c>
      <c r="C277" s="188" t="s">
        <v>612</v>
      </c>
      <c r="D277" s="188" t="s">
        <v>70</v>
      </c>
      <c r="E277" s="188" t="s">
        <v>617</v>
      </c>
      <c r="F277" s="188" t="s">
        <v>618</v>
      </c>
      <c r="G277" s="189">
        <v>0.24994932070399437</v>
      </c>
      <c r="H277" s="189">
        <v>0.2859943903845707</v>
      </c>
      <c r="I277" s="189">
        <v>2.437019116672532E-2</v>
      </c>
      <c r="J277" s="189">
        <v>0.4348223812478661</v>
      </c>
      <c r="K277" s="189">
        <v>4.8637164968435443E-3</v>
      </c>
      <c r="L277" s="189">
        <v>0.14674584413088976</v>
      </c>
      <c r="M277" s="190">
        <v>24936027.735103387</v>
      </c>
      <c r="N277" s="191">
        <v>6232743.1934450548</v>
      </c>
      <c r="O277" s="191">
        <v>7131564.0507136406</v>
      </c>
      <c r="P277" s="191">
        <v>607695.76284323412</v>
      </c>
      <c r="Q277" s="191">
        <v>10842742.958640488</v>
      </c>
      <c r="R277" s="191">
        <v>121281.76946097051</v>
      </c>
      <c r="S277" s="293"/>
    </row>
    <row r="278" spans="1:19" x14ac:dyDescent="0.25">
      <c r="A278" s="186" t="s">
        <v>610</v>
      </c>
      <c r="B278" s="188" t="s">
        <v>611</v>
      </c>
      <c r="C278" s="188" t="s">
        <v>612</v>
      </c>
      <c r="D278" s="188" t="s">
        <v>70</v>
      </c>
      <c r="E278" s="188" t="s">
        <v>619</v>
      </c>
      <c r="F278" s="188" t="s">
        <v>74</v>
      </c>
      <c r="G278" s="189">
        <v>0.34737249071506687</v>
      </c>
      <c r="H278" s="189">
        <v>0.19968433189396548</v>
      </c>
      <c r="I278" s="189">
        <v>3.4708870820778254E-2</v>
      </c>
      <c r="J278" s="189">
        <v>0.41087792545717994</v>
      </c>
      <c r="K278" s="189">
        <v>7.3563811130093696E-3</v>
      </c>
      <c r="L278" s="189">
        <v>2.3756647243934236E-2</v>
      </c>
      <c r="M278" s="190">
        <v>4036887.1641736194</v>
      </c>
      <c r="N278" s="191">
        <v>1402303.5489546733</v>
      </c>
      <c r="O278" s="191">
        <v>806103.11630933406</v>
      </c>
      <c r="P278" s="191">
        <v>140115.79509936</v>
      </c>
      <c r="Q278" s="191">
        <v>1658667.8233203748</v>
      </c>
      <c r="R278" s="191">
        <v>29696.880489876767</v>
      </c>
      <c r="S278" s="293"/>
    </row>
    <row r="279" spans="1:19" x14ac:dyDescent="0.25">
      <c r="A279" s="186" t="s">
        <v>610</v>
      </c>
      <c r="B279" s="188" t="s">
        <v>611</v>
      </c>
      <c r="C279" s="188" t="s">
        <v>612</v>
      </c>
      <c r="D279" s="188" t="s">
        <v>70</v>
      </c>
      <c r="E279" s="188" t="s">
        <v>620</v>
      </c>
      <c r="F279" s="188" t="s">
        <v>621</v>
      </c>
      <c r="G279" s="189">
        <v>0.23661761404635093</v>
      </c>
      <c r="H279" s="189">
        <v>0.15559777287899676</v>
      </c>
      <c r="I279" s="189">
        <v>3.5798807646936881E-2</v>
      </c>
      <c r="J279" s="189">
        <v>0.5650358506372114</v>
      </c>
      <c r="K279" s="189">
        <v>6.9499547905039144E-3</v>
      </c>
      <c r="L279" s="189">
        <v>0.11218355009324645</v>
      </c>
      <c r="M279" s="190">
        <v>19062973.354478136</v>
      </c>
      <c r="N279" s="191">
        <v>4510635.2717657788</v>
      </c>
      <c r="O279" s="191">
        <v>2966156.1984084561</v>
      </c>
      <c r="P279" s="191">
        <v>682431.71629564592</v>
      </c>
      <c r="Q279" s="191">
        <v>10771263.365022048</v>
      </c>
      <c r="R279" s="191">
        <v>132486.80298620378</v>
      </c>
      <c r="S279" s="293"/>
    </row>
    <row r="280" spans="1:19" x14ac:dyDescent="0.25">
      <c r="A280" s="186" t="s">
        <v>610</v>
      </c>
      <c r="B280" s="188" t="s">
        <v>611</v>
      </c>
      <c r="C280" s="188" t="s">
        <v>612</v>
      </c>
      <c r="D280" s="188" t="s">
        <v>70</v>
      </c>
      <c r="E280" s="188" t="s">
        <v>149</v>
      </c>
      <c r="F280" s="188" t="s">
        <v>150</v>
      </c>
      <c r="G280" s="189">
        <v>0.19348896416736175</v>
      </c>
      <c r="H280" s="189">
        <v>0.22139191335798794</v>
      </c>
      <c r="I280" s="189">
        <v>4.8510710993233105E-2</v>
      </c>
      <c r="J280" s="189">
        <v>0.53264423234979863</v>
      </c>
      <c r="K280" s="189">
        <v>3.9641791316184965E-3</v>
      </c>
      <c r="L280" s="189">
        <v>8.2009868524139773E-2</v>
      </c>
      <c r="M280" s="190">
        <v>13935661.130178899</v>
      </c>
      <c r="N280" s="191">
        <v>2696396.6370656807</v>
      </c>
      <c r="O280" s="191">
        <v>3085242.6815188471</v>
      </c>
      <c r="P280" s="191">
        <v>676028.82958574081</v>
      </c>
      <c r="Q280" s="191">
        <v>7422749.524971067</v>
      </c>
      <c r="R280" s="191">
        <v>55243.457037562221</v>
      </c>
      <c r="S280" s="293"/>
    </row>
    <row r="281" spans="1:19" x14ac:dyDescent="0.25">
      <c r="A281" s="186" t="s">
        <v>610</v>
      </c>
      <c r="B281" s="188" t="s">
        <v>611</v>
      </c>
      <c r="C281" s="188" t="s">
        <v>612</v>
      </c>
      <c r="D281" s="188" t="s">
        <v>70</v>
      </c>
      <c r="E281" s="188" t="s">
        <v>622</v>
      </c>
      <c r="F281" s="188" t="s">
        <v>623</v>
      </c>
      <c r="G281" s="189">
        <v>0.19577037718956936</v>
      </c>
      <c r="H281" s="189">
        <v>0.18797398140408469</v>
      </c>
      <c r="I281" s="189">
        <v>8.3014620559116417E-2</v>
      </c>
      <c r="J281" s="189">
        <v>0.52880548099657954</v>
      </c>
      <c r="K281" s="189">
        <v>4.4355398506497621E-3</v>
      </c>
      <c r="L281" s="189">
        <v>5.0817207256647172E-2</v>
      </c>
      <c r="M281" s="190">
        <v>8635197.1129212491</v>
      </c>
      <c r="N281" s="191">
        <v>1690515.7959028732</v>
      </c>
      <c r="O281" s="191">
        <v>1623192.3815248648</v>
      </c>
      <c r="P281" s="191">
        <v>716847.61178233509</v>
      </c>
      <c r="Q281" s="191">
        <v>4566339.562798596</v>
      </c>
      <c r="R281" s="191">
        <v>38301.760912577971</v>
      </c>
      <c r="S281" s="293"/>
    </row>
    <row r="282" spans="1:19" x14ac:dyDescent="0.25">
      <c r="A282" s="186" t="s">
        <v>610</v>
      </c>
      <c r="B282" s="188" t="s">
        <v>611</v>
      </c>
      <c r="C282" s="188" t="s">
        <v>612</v>
      </c>
      <c r="D282" s="188" t="s">
        <v>70</v>
      </c>
      <c r="E282" s="188" t="s">
        <v>151</v>
      </c>
      <c r="F282" s="188" t="s">
        <v>76</v>
      </c>
      <c r="G282" s="189">
        <v>0.24677431569299321</v>
      </c>
      <c r="H282" s="189">
        <v>0.17927715520561766</v>
      </c>
      <c r="I282" s="189">
        <v>4.3185739865249755E-2</v>
      </c>
      <c r="J282" s="189">
        <v>0.52726423682962464</v>
      </c>
      <c r="K282" s="189">
        <v>3.498552406514728E-3</v>
      </c>
      <c r="L282" s="189">
        <v>0.26897356225175245</v>
      </c>
      <c r="M282" s="190">
        <v>45705772.780432805</v>
      </c>
      <c r="N282" s="191">
        <v>11279010.801110741</v>
      </c>
      <c r="O282" s="191">
        <v>8194000.9205503473</v>
      </c>
      <c r="P282" s="191">
        <v>1973837.613635984</v>
      </c>
      <c r="Q282" s="191">
        <v>24099019.403783135</v>
      </c>
      <c r="R282" s="191">
        <v>159904.04135259855</v>
      </c>
      <c r="S282" s="293"/>
    </row>
    <row r="283" spans="1:19" x14ac:dyDescent="0.25">
      <c r="A283" s="186" t="s">
        <v>610</v>
      </c>
      <c r="B283" s="188" t="s">
        <v>611</v>
      </c>
      <c r="C283" s="188" t="s">
        <v>612</v>
      </c>
      <c r="D283" s="188" t="s">
        <v>70</v>
      </c>
      <c r="E283" s="188" t="s">
        <v>154</v>
      </c>
      <c r="F283" s="188" t="s">
        <v>77</v>
      </c>
      <c r="G283" s="189">
        <v>0.24236056468529524</v>
      </c>
      <c r="H283" s="189">
        <v>0.23278037736940477</v>
      </c>
      <c r="I283" s="189">
        <v>3.0211314854217165E-2</v>
      </c>
      <c r="J283" s="189">
        <v>0.49114060295175987</v>
      </c>
      <c r="K283" s="189">
        <v>3.5071401393230377E-3</v>
      </c>
      <c r="L283" s="189">
        <v>2.0267476038871506E-2</v>
      </c>
      <c r="M283" s="190">
        <v>3443984.03661136</v>
      </c>
      <c r="N283" s="191">
        <v>834685.9158802717</v>
      </c>
      <c r="O283" s="191">
        <v>801691.90369659837</v>
      </c>
      <c r="P283" s="191">
        <v>104047.28608296358</v>
      </c>
      <c r="Q283" s="191">
        <v>1691480.3962975391</v>
      </c>
      <c r="R283" s="191">
        <v>12078.534653987483</v>
      </c>
      <c r="S283" s="293"/>
    </row>
    <row r="284" spans="1:19" x14ac:dyDescent="0.25">
      <c r="A284" s="186" t="s">
        <v>610</v>
      </c>
      <c r="B284" s="188" t="s">
        <v>611</v>
      </c>
      <c r="C284" s="188" t="s">
        <v>612</v>
      </c>
      <c r="D284" s="188" t="s">
        <v>70</v>
      </c>
      <c r="E284" s="188" t="s">
        <v>155</v>
      </c>
      <c r="F284" s="188" t="s">
        <v>77</v>
      </c>
      <c r="G284" s="189">
        <v>0.23023045637614969</v>
      </c>
      <c r="H284" s="189">
        <v>0.18906594132457419</v>
      </c>
      <c r="I284" s="189">
        <v>2.1811424890380716E-2</v>
      </c>
      <c r="J284" s="189">
        <v>0.55477764112805938</v>
      </c>
      <c r="K284" s="189">
        <v>4.1145362808360031E-3</v>
      </c>
      <c r="L284" s="189">
        <v>5.0994352170454574E-2</v>
      </c>
      <c r="M284" s="190">
        <v>8665298.7523236834</v>
      </c>
      <c r="N284" s="191">
        <v>1995015.6863831622</v>
      </c>
      <c r="O284" s="191">
        <v>1638312.8654667353</v>
      </c>
      <c r="P284" s="191">
        <v>189002.51288901776</v>
      </c>
      <c r="Q284" s="191">
        <v>4807314.0014840495</v>
      </c>
      <c r="R284" s="191">
        <v>35653.686100718747</v>
      </c>
      <c r="S284" s="293"/>
    </row>
    <row r="285" spans="1:19" x14ac:dyDescent="0.25">
      <c r="A285" s="192" t="s">
        <v>610</v>
      </c>
      <c r="B285" s="194" t="s">
        <v>611</v>
      </c>
      <c r="C285" s="194" t="s">
        <v>612</v>
      </c>
      <c r="D285" s="194" t="s">
        <v>70</v>
      </c>
      <c r="E285" s="194" t="s">
        <v>624</v>
      </c>
      <c r="F285" s="194" t="s">
        <v>344</v>
      </c>
      <c r="G285" s="195">
        <v>0.27025556916174298</v>
      </c>
      <c r="H285" s="195">
        <v>0.23860261808061509</v>
      </c>
      <c r="I285" s="195">
        <v>3.659730714940275E-2</v>
      </c>
      <c r="J285" s="195">
        <v>0.45206537268244595</v>
      </c>
      <c r="K285" s="195">
        <v>2.4791329257932964E-3</v>
      </c>
      <c r="L285" s="195">
        <v>5.464422424989239E-2</v>
      </c>
      <c r="M285" s="196">
        <v>9285509.2389747519</v>
      </c>
      <c r="N285" s="197">
        <v>2509460.5843357444</v>
      </c>
      <c r="O285" s="197">
        <v>2215546.8146311156</v>
      </c>
      <c r="P285" s="197">
        <v>339824.63365737599</v>
      </c>
      <c r="Q285" s="197">
        <v>4197657.1946634166</v>
      </c>
      <c r="R285" s="197">
        <v>23020.011687100163</v>
      </c>
      <c r="S285" s="294"/>
    </row>
    <row r="286" spans="1:19" x14ac:dyDescent="0.25">
      <c r="A286" s="201" t="s">
        <v>625</v>
      </c>
      <c r="B286" s="202" t="s">
        <v>626</v>
      </c>
      <c r="C286" s="202" t="s">
        <v>627</v>
      </c>
      <c r="D286" s="202" t="s">
        <v>70</v>
      </c>
      <c r="E286" s="202" t="s">
        <v>628</v>
      </c>
      <c r="F286" s="202" t="s">
        <v>72</v>
      </c>
      <c r="G286" s="204">
        <v>0.19401631471841879</v>
      </c>
      <c r="H286" s="204">
        <v>0.29061204594534057</v>
      </c>
      <c r="I286" s="204">
        <v>3.4923126379262648E-2</v>
      </c>
      <c r="J286" s="204">
        <v>0.47374730801865872</v>
      </c>
      <c r="K286" s="204">
        <v>6.7012049383192648E-3</v>
      </c>
      <c r="L286" s="204">
        <v>1</v>
      </c>
      <c r="M286" s="205">
        <v>227736729.52705684</v>
      </c>
      <c r="N286" s="206">
        <v>44184640.988864876</v>
      </c>
      <c r="O286" s="206">
        <v>66183036.90475864</v>
      </c>
      <c r="P286" s="206">
        <v>7953278.5864733616</v>
      </c>
      <c r="Q286" s="206">
        <v>107889662.55041657</v>
      </c>
      <c r="R286" s="206">
        <v>1526110.4965433921</v>
      </c>
      <c r="S286" s="298">
        <v>227736729.52705684</v>
      </c>
    </row>
    <row r="287" spans="1:19" x14ac:dyDescent="0.25">
      <c r="A287" s="180" t="s">
        <v>629</v>
      </c>
      <c r="B287" s="182" t="s">
        <v>630</v>
      </c>
      <c r="C287" s="182" t="s">
        <v>631</v>
      </c>
      <c r="D287" s="182" t="s">
        <v>104</v>
      </c>
      <c r="E287" s="182" t="s">
        <v>373</v>
      </c>
      <c r="F287" s="182" t="s">
        <v>374</v>
      </c>
      <c r="G287" s="183">
        <v>0.36819047114301773</v>
      </c>
      <c r="H287" s="183">
        <v>0.1638474463010122</v>
      </c>
      <c r="I287" s="183">
        <v>8.4026121245666691E-2</v>
      </c>
      <c r="J287" s="183">
        <v>0.36471165533292838</v>
      </c>
      <c r="K287" s="183">
        <v>1.9224305977374987E-2</v>
      </c>
      <c r="L287" s="183">
        <v>0.39097565305801868</v>
      </c>
      <c r="M287" s="184">
        <v>102655936.6724371</v>
      </c>
      <c r="N287" s="185">
        <v>37796937.68905241</v>
      </c>
      <c r="O287" s="185">
        <v>16819913.071417246</v>
      </c>
      <c r="P287" s="185">
        <v>8625780.1814256813</v>
      </c>
      <c r="Q287" s="185">
        <v>37439816.593556799</v>
      </c>
      <c r="R287" s="185">
        <v>1973489.1369849606</v>
      </c>
      <c r="S287" s="292">
        <v>262563502.02247378</v>
      </c>
    </row>
    <row r="288" spans="1:19" x14ac:dyDescent="0.25">
      <c r="A288" s="186" t="s">
        <v>629</v>
      </c>
      <c r="B288" s="188" t="s">
        <v>630</v>
      </c>
      <c r="C288" s="188" t="s">
        <v>631</v>
      </c>
      <c r="D288" s="188" t="s">
        <v>104</v>
      </c>
      <c r="E288" s="188" t="s">
        <v>529</v>
      </c>
      <c r="F288" s="188" t="s">
        <v>374</v>
      </c>
      <c r="G288" s="189">
        <v>0.36819047114301784</v>
      </c>
      <c r="H288" s="189">
        <v>0.1638474463010122</v>
      </c>
      <c r="I288" s="189">
        <v>8.4026121245666704E-2</v>
      </c>
      <c r="J288" s="189">
        <v>0.36471165533292843</v>
      </c>
      <c r="K288" s="189">
        <v>1.9224305977374991E-2</v>
      </c>
      <c r="L288" s="189">
        <v>0.2455184772789738</v>
      </c>
      <c r="M288" s="190">
        <v>64464191.205592521</v>
      </c>
      <c r="N288" s="191">
        <v>23735100.931840695</v>
      </c>
      <c r="O288" s="191">
        <v>10562293.106896503</v>
      </c>
      <c r="P288" s="191">
        <v>5416675.9462449588</v>
      </c>
      <c r="Q288" s="191">
        <v>23510841.884290054</v>
      </c>
      <c r="R288" s="191">
        <v>1239279.3363203167</v>
      </c>
      <c r="S288" s="293"/>
    </row>
    <row r="289" spans="1:19" x14ac:dyDescent="0.25">
      <c r="A289" s="186" t="s">
        <v>629</v>
      </c>
      <c r="B289" s="188" t="s">
        <v>630</v>
      </c>
      <c r="C289" s="188" t="s">
        <v>631</v>
      </c>
      <c r="D289" s="188" t="s">
        <v>104</v>
      </c>
      <c r="E289" s="188" t="s">
        <v>375</v>
      </c>
      <c r="F289" s="188" t="s">
        <v>374</v>
      </c>
      <c r="G289" s="189">
        <v>0.39395984992847294</v>
      </c>
      <c r="H289" s="189">
        <v>0.14025200631732182</v>
      </c>
      <c r="I289" s="189">
        <v>7.9917375405661753E-2</v>
      </c>
      <c r="J289" s="189">
        <v>0.36791894207740561</v>
      </c>
      <c r="K289" s="189">
        <v>1.7951826271137929E-2</v>
      </c>
      <c r="L289" s="189">
        <v>0.17493743601217748</v>
      </c>
      <c r="M289" s="190">
        <v>45932185.834189743</v>
      </c>
      <c r="N289" s="191">
        <v>18095437.038124122</v>
      </c>
      <c r="O289" s="191">
        <v>6442081.2177851796</v>
      </c>
      <c r="P289" s="191">
        <v>3670779.7385135605</v>
      </c>
      <c r="Q289" s="191">
        <v>16899321.219417885</v>
      </c>
      <c r="R289" s="191">
        <v>824566.62034899683</v>
      </c>
      <c r="S289" s="293"/>
    </row>
    <row r="290" spans="1:19" x14ac:dyDescent="0.25">
      <c r="A290" s="192" t="s">
        <v>629</v>
      </c>
      <c r="B290" s="194" t="s">
        <v>630</v>
      </c>
      <c r="C290" s="194" t="s">
        <v>631</v>
      </c>
      <c r="D290" s="194" t="s">
        <v>104</v>
      </c>
      <c r="E290" s="194" t="s">
        <v>632</v>
      </c>
      <c r="F290" s="194" t="s">
        <v>374</v>
      </c>
      <c r="G290" s="195">
        <v>0.36819047114301773</v>
      </c>
      <c r="H290" s="195">
        <v>0.1638474463010122</v>
      </c>
      <c r="I290" s="195">
        <v>8.4026121245666704E-2</v>
      </c>
      <c r="J290" s="195">
        <v>0.36471165533292843</v>
      </c>
      <c r="K290" s="195">
        <v>1.9224305977374991E-2</v>
      </c>
      <c r="L290" s="195">
        <v>0.18856843365083004</v>
      </c>
      <c r="M290" s="196">
        <v>49511188.310254425</v>
      </c>
      <c r="N290" s="197">
        <v>18229547.750803247</v>
      </c>
      <c r="O290" s="197">
        <v>8112281.7679637149</v>
      </c>
      <c r="P290" s="197">
        <v>4160233.1119744745</v>
      </c>
      <c r="Q290" s="197">
        <v>18057307.446133226</v>
      </c>
      <c r="R290" s="197">
        <v>951818.23337976285</v>
      </c>
      <c r="S290" s="294"/>
    </row>
    <row r="291" spans="1:19" x14ac:dyDescent="0.25">
      <c r="A291" s="180" t="s">
        <v>633</v>
      </c>
      <c r="B291" s="182" t="s">
        <v>634</v>
      </c>
      <c r="C291" s="182" t="s">
        <v>635</v>
      </c>
      <c r="D291" s="182" t="s">
        <v>213</v>
      </c>
      <c r="E291" s="182" t="s">
        <v>214</v>
      </c>
      <c r="F291" s="182" t="s">
        <v>215</v>
      </c>
      <c r="G291" s="183">
        <v>0.33691388935099859</v>
      </c>
      <c r="H291" s="183">
        <v>0.25428321179590779</v>
      </c>
      <c r="I291" s="183">
        <v>9.006611853855101E-2</v>
      </c>
      <c r="J291" s="183">
        <v>0.31308535095567225</v>
      </c>
      <c r="K291" s="183">
        <v>5.6514293588704415E-3</v>
      </c>
      <c r="L291" s="183">
        <v>0.17254355936109586</v>
      </c>
      <c r="M291" s="184">
        <v>161175977.40501851</v>
      </c>
      <c r="N291" s="185">
        <v>54302425.41747345</v>
      </c>
      <c r="O291" s="185">
        <v>40984345.198892772</v>
      </c>
      <c r="P291" s="185">
        <v>14516494.686527217</v>
      </c>
      <c r="Q291" s="185">
        <v>50461837.45147372</v>
      </c>
      <c r="R291" s="185">
        <v>910874.65065136051</v>
      </c>
      <c r="S291" s="292">
        <v>934117610.65918732</v>
      </c>
    </row>
    <row r="292" spans="1:19" x14ac:dyDescent="0.25">
      <c r="A292" s="186" t="s">
        <v>633</v>
      </c>
      <c r="B292" s="188" t="s">
        <v>634</v>
      </c>
      <c r="C292" s="188" t="s">
        <v>635</v>
      </c>
      <c r="D292" s="188" t="s">
        <v>213</v>
      </c>
      <c r="E292" s="188" t="s">
        <v>264</v>
      </c>
      <c r="F292" s="188" t="s">
        <v>215</v>
      </c>
      <c r="G292" s="189">
        <v>0.33929877891808452</v>
      </c>
      <c r="H292" s="189">
        <v>0.2514271311881448</v>
      </c>
      <c r="I292" s="189">
        <v>8.372645859854197E-2</v>
      </c>
      <c r="J292" s="189">
        <v>0.31962854019550496</v>
      </c>
      <c r="K292" s="189">
        <v>5.919091099723774E-3</v>
      </c>
      <c r="L292" s="189">
        <v>2.1395361107824987E-2</v>
      </c>
      <c r="M292" s="190">
        <v>19985783.59723198</v>
      </c>
      <c r="N292" s="191">
        <v>6781151.9702618932</v>
      </c>
      <c r="O292" s="191">
        <v>5024968.2343991175</v>
      </c>
      <c r="P292" s="191">
        <v>1673338.8829130626</v>
      </c>
      <c r="Q292" s="191">
        <v>6388026.8358465256</v>
      </c>
      <c r="R292" s="191">
        <v>118297.6738113812</v>
      </c>
      <c r="S292" s="293"/>
    </row>
    <row r="293" spans="1:19" x14ac:dyDescent="0.25">
      <c r="A293" s="186" t="s">
        <v>633</v>
      </c>
      <c r="B293" s="188" t="s">
        <v>634</v>
      </c>
      <c r="C293" s="188" t="s">
        <v>635</v>
      </c>
      <c r="D293" s="188" t="s">
        <v>213</v>
      </c>
      <c r="E293" s="188" t="s">
        <v>264</v>
      </c>
      <c r="F293" s="188" t="s">
        <v>215</v>
      </c>
      <c r="G293" s="189">
        <v>0.33929877891808452</v>
      </c>
      <c r="H293" s="189">
        <v>0.2514271311881448</v>
      </c>
      <c r="I293" s="189">
        <v>8.372645859854197E-2</v>
      </c>
      <c r="J293" s="189">
        <v>0.31962854019550496</v>
      </c>
      <c r="K293" s="189">
        <v>5.919091099723774E-3</v>
      </c>
      <c r="L293" s="189">
        <v>2.1395361107824987E-2</v>
      </c>
      <c r="M293" s="190">
        <v>19985783.59723198</v>
      </c>
      <c r="N293" s="191">
        <v>6781151.9702618932</v>
      </c>
      <c r="O293" s="191">
        <v>5024968.2343991175</v>
      </c>
      <c r="P293" s="191">
        <v>1673338.8829130626</v>
      </c>
      <c r="Q293" s="191">
        <v>6388026.8358465256</v>
      </c>
      <c r="R293" s="191">
        <v>118297.6738113812</v>
      </c>
      <c r="S293" s="293"/>
    </row>
    <row r="294" spans="1:19" x14ac:dyDescent="0.25">
      <c r="A294" s="186" t="s">
        <v>633</v>
      </c>
      <c r="B294" s="188" t="s">
        <v>634</v>
      </c>
      <c r="C294" s="188" t="s">
        <v>635</v>
      </c>
      <c r="D294" s="188" t="s">
        <v>213</v>
      </c>
      <c r="E294" s="188" t="s">
        <v>636</v>
      </c>
      <c r="F294" s="188" t="s">
        <v>215</v>
      </c>
      <c r="G294" s="189">
        <v>0.33929877891808446</v>
      </c>
      <c r="H294" s="189">
        <v>0.2514271311881448</v>
      </c>
      <c r="I294" s="189">
        <v>8.372645859854197E-2</v>
      </c>
      <c r="J294" s="189">
        <v>0.31962854019550496</v>
      </c>
      <c r="K294" s="189">
        <v>5.9190910997237731E-3</v>
      </c>
      <c r="L294" s="189">
        <v>5.2979208404822196E-2</v>
      </c>
      <c r="M294" s="190">
        <v>49488811.569727644</v>
      </c>
      <c r="N294" s="191">
        <v>16791493.33571576</v>
      </c>
      <c r="O294" s="191">
        <v>12442829.918887291</v>
      </c>
      <c r="P294" s="191">
        <v>4143522.9329838464</v>
      </c>
      <c r="Q294" s="191">
        <v>15818036.598042464</v>
      </c>
      <c r="R294" s="191">
        <v>292928.78409828182</v>
      </c>
      <c r="S294" s="293"/>
    </row>
    <row r="295" spans="1:19" x14ac:dyDescent="0.25">
      <c r="A295" s="186" t="s">
        <v>633</v>
      </c>
      <c r="B295" s="188" t="s">
        <v>634</v>
      </c>
      <c r="C295" s="188" t="s">
        <v>635</v>
      </c>
      <c r="D295" s="188" t="s">
        <v>213</v>
      </c>
      <c r="E295" s="188" t="s">
        <v>265</v>
      </c>
      <c r="F295" s="188" t="s">
        <v>215</v>
      </c>
      <c r="G295" s="189">
        <v>0.33929877891808452</v>
      </c>
      <c r="H295" s="189">
        <v>0.25142713118814486</v>
      </c>
      <c r="I295" s="189">
        <v>8.372645859854197E-2</v>
      </c>
      <c r="J295" s="189">
        <v>0.31962854019550496</v>
      </c>
      <c r="K295" s="189">
        <v>5.919091099723774E-3</v>
      </c>
      <c r="L295" s="189">
        <v>0.21874805245591802</v>
      </c>
      <c r="M295" s="190">
        <v>204336408.09647271</v>
      </c>
      <c r="N295" s="191">
        <v>69331093.755640596</v>
      </c>
      <c r="O295" s="191">
        <v>51375716.884986147</v>
      </c>
      <c r="P295" s="191">
        <v>17108363.812664099</v>
      </c>
      <c r="Q295" s="191">
        <v>65311747.828668535</v>
      </c>
      <c r="R295" s="191">
        <v>1209485.8145133564</v>
      </c>
      <c r="S295" s="293"/>
    </row>
    <row r="296" spans="1:19" x14ac:dyDescent="0.25">
      <c r="A296" s="186" t="s">
        <v>633</v>
      </c>
      <c r="B296" s="188" t="s">
        <v>634</v>
      </c>
      <c r="C296" s="188" t="s">
        <v>635</v>
      </c>
      <c r="D296" s="188" t="s">
        <v>213</v>
      </c>
      <c r="E296" s="188" t="s">
        <v>637</v>
      </c>
      <c r="F296" s="188" t="s">
        <v>638</v>
      </c>
      <c r="G296" s="189">
        <v>0.26637132794135343</v>
      </c>
      <c r="H296" s="189">
        <v>0.19634206949471378</v>
      </c>
      <c r="I296" s="189">
        <v>5.5166792266194607E-2</v>
      </c>
      <c r="J296" s="189">
        <v>0.46800236480295498</v>
      </c>
      <c r="K296" s="189">
        <v>1.4117445494783241E-2</v>
      </c>
      <c r="L296" s="189">
        <v>7.7883048211728173E-2</v>
      </c>
      <c r="M296" s="190">
        <v>72751926.906393811</v>
      </c>
      <c r="N296" s="191">
        <v>19379027.380348399</v>
      </c>
      <c r="O296" s="191">
        <v>14284263.888529511</v>
      </c>
      <c r="P296" s="191">
        <v>4013490.4386104015</v>
      </c>
      <c r="Q296" s="191">
        <v>34048073.836164035</v>
      </c>
      <c r="R296" s="191">
        <v>1027071.3627414689</v>
      </c>
      <c r="S296" s="293"/>
    </row>
    <row r="297" spans="1:19" x14ac:dyDescent="0.25">
      <c r="A297" s="186" t="s">
        <v>633</v>
      </c>
      <c r="B297" s="188" t="s">
        <v>634</v>
      </c>
      <c r="C297" s="188" t="s">
        <v>635</v>
      </c>
      <c r="D297" s="188" t="s">
        <v>213</v>
      </c>
      <c r="E297" s="188" t="s">
        <v>272</v>
      </c>
      <c r="F297" s="188" t="s">
        <v>271</v>
      </c>
      <c r="G297" s="189">
        <v>0.43071680511854105</v>
      </c>
      <c r="H297" s="189">
        <v>0.21277980233388533</v>
      </c>
      <c r="I297" s="189">
        <v>7.9713798705182332E-2</v>
      </c>
      <c r="J297" s="189">
        <v>0.27049784675853106</v>
      </c>
      <c r="K297" s="189">
        <v>6.2917470838603218E-3</v>
      </c>
      <c r="L297" s="189">
        <v>0.27990453862478831</v>
      </c>
      <c r="M297" s="190">
        <v>261463758.83284947</v>
      </c>
      <c r="N297" s="191">
        <v>112616834.85876964</v>
      </c>
      <c r="O297" s="191">
        <v>55634206.921928376</v>
      </c>
      <c r="P297" s="191">
        <v>20842269.4403021</v>
      </c>
      <c r="Q297" s="191">
        <v>70725383.769677639</v>
      </c>
      <c r="R297" s="191">
        <v>1645063.8421717391</v>
      </c>
      <c r="S297" s="293"/>
    </row>
    <row r="298" spans="1:19" x14ac:dyDescent="0.25">
      <c r="A298" s="186" t="s">
        <v>633</v>
      </c>
      <c r="B298" s="188" t="s">
        <v>634</v>
      </c>
      <c r="C298" s="188" t="s">
        <v>635</v>
      </c>
      <c r="D298" s="188" t="s">
        <v>213</v>
      </c>
      <c r="E298" s="188" t="s">
        <v>639</v>
      </c>
      <c r="F298" s="188" t="s">
        <v>274</v>
      </c>
      <c r="G298" s="189">
        <v>0.32789866741153351</v>
      </c>
      <c r="H298" s="189">
        <v>0.25774379685353893</v>
      </c>
      <c r="I298" s="189">
        <v>0.1336966357714694</v>
      </c>
      <c r="J298" s="189">
        <v>0.27220872182088807</v>
      </c>
      <c r="K298" s="189">
        <v>8.4521781425701652E-3</v>
      </c>
      <c r="L298" s="189">
        <v>2.1922867590500297E-2</v>
      </c>
      <c r="M298" s="190">
        <v>20478536.692435872</v>
      </c>
      <c r="N298" s="191">
        <v>6714884.8919879152</v>
      </c>
      <c r="O298" s="191">
        <v>5278215.801112934</v>
      </c>
      <c r="P298" s="191">
        <v>2737911.4613012704</v>
      </c>
      <c r="Q298" s="191">
        <v>5574436.2978101252</v>
      </c>
      <c r="R298" s="191">
        <v>173088.2402236276</v>
      </c>
      <c r="S298" s="293"/>
    </row>
    <row r="299" spans="1:19" x14ac:dyDescent="0.25">
      <c r="A299" s="192" t="s">
        <v>633</v>
      </c>
      <c r="B299" s="194" t="s">
        <v>634</v>
      </c>
      <c r="C299" s="194" t="s">
        <v>635</v>
      </c>
      <c r="D299" s="194" t="s">
        <v>213</v>
      </c>
      <c r="E299" s="194" t="s">
        <v>273</v>
      </c>
      <c r="F299" s="194" t="s">
        <v>274</v>
      </c>
      <c r="G299" s="195">
        <v>0.3278986674115334</v>
      </c>
      <c r="H299" s="195">
        <v>0.25774379685353893</v>
      </c>
      <c r="I299" s="195">
        <v>0.1336966357714694</v>
      </c>
      <c r="J299" s="195">
        <v>0.27220872182088807</v>
      </c>
      <c r="K299" s="195">
        <v>8.4521781425701652E-3</v>
      </c>
      <c r="L299" s="195">
        <v>0.1332280031354971</v>
      </c>
      <c r="M299" s="196">
        <v>124450623.96182527</v>
      </c>
      <c r="N299" s="197">
        <v>40807193.755616352</v>
      </c>
      <c r="O299" s="197">
        <v>32076376.340712857</v>
      </c>
      <c r="P299" s="197">
        <v>16638629.743356254</v>
      </c>
      <c r="Q299" s="197">
        <v>33876545.278460443</v>
      </c>
      <c r="R299" s="197">
        <v>1051878.8436793585</v>
      </c>
      <c r="S299" s="294"/>
    </row>
    <row r="300" spans="1:19" x14ac:dyDescent="0.25">
      <c r="A300" s="201" t="s">
        <v>640</v>
      </c>
      <c r="B300" s="202" t="s">
        <v>641</v>
      </c>
      <c r="C300" s="202" t="s">
        <v>642</v>
      </c>
      <c r="D300" s="202" t="s">
        <v>125</v>
      </c>
      <c r="E300" s="202" t="s">
        <v>643</v>
      </c>
      <c r="F300" s="202" t="s">
        <v>644</v>
      </c>
      <c r="G300" s="204">
        <v>0.23101997812788275</v>
      </c>
      <c r="H300" s="204">
        <v>0.41251058340236224</v>
      </c>
      <c r="I300" s="204">
        <v>0.10399014195503689</v>
      </c>
      <c r="J300" s="204">
        <v>0.24819997228890434</v>
      </c>
      <c r="K300" s="204">
        <v>4.2793242258137298E-3</v>
      </c>
      <c r="L300" s="204">
        <v>1</v>
      </c>
      <c r="M300" s="205">
        <v>1146956.1470663941</v>
      </c>
      <c r="N300" s="206">
        <v>264969.78400891903</v>
      </c>
      <c r="O300" s="206">
        <v>473131.54936328379</v>
      </c>
      <c r="P300" s="206">
        <v>119272.13254963649</v>
      </c>
      <c r="Q300" s="206">
        <v>284674.48391846748</v>
      </c>
      <c r="R300" s="206">
        <v>4908.1972260871953</v>
      </c>
      <c r="S300" s="298">
        <v>1146956.1470663941</v>
      </c>
    </row>
    <row r="301" spans="1:19" x14ac:dyDescent="0.25">
      <c r="A301" s="180" t="s">
        <v>645</v>
      </c>
      <c r="B301" s="182" t="s">
        <v>646</v>
      </c>
      <c r="C301" s="182" t="s">
        <v>647</v>
      </c>
      <c r="D301" s="182" t="s">
        <v>104</v>
      </c>
      <c r="E301" s="182" t="s">
        <v>508</v>
      </c>
      <c r="F301" s="182" t="s">
        <v>509</v>
      </c>
      <c r="G301" s="183">
        <v>0.43916699545230092</v>
      </c>
      <c r="H301" s="183">
        <v>0.14331717951903425</v>
      </c>
      <c r="I301" s="183">
        <v>0.11024633256165947</v>
      </c>
      <c r="J301" s="183">
        <v>0.28711159230157313</v>
      </c>
      <c r="K301" s="183">
        <v>2.0157900165432271E-2</v>
      </c>
      <c r="L301" s="183">
        <v>0.21968654775531044</v>
      </c>
      <c r="M301" s="184">
        <v>134389.37121554566</v>
      </c>
      <c r="N301" s="185">
        <v>59019.376377455119</v>
      </c>
      <c r="O301" s="185">
        <v>19260.305639948492</v>
      </c>
      <c r="P301" s="185">
        <v>14815.935311781353</v>
      </c>
      <c r="Q301" s="185">
        <v>38584.746358102515</v>
      </c>
      <c r="R301" s="185">
        <v>2709.007528258187</v>
      </c>
      <c r="S301" s="292">
        <v>611732.36408280302</v>
      </c>
    </row>
    <row r="302" spans="1:19" x14ac:dyDescent="0.25">
      <c r="A302" s="192" t="s">
        <v>645</v>
      </c>
      <c r="B302" s="194" t="s">
        <v>646</v>
      </c>
      <c r="C302" s="194" t="s">
        <v>647</v>
      </c>
      <c r="D302" s="194" t="s">
        <v>104</v>
      </c>
      <c r="E302" s="194" t="s">
        <v>373</v>
      </c>
      <c r="F302" s="194" t="s">
        <v>374</v>
      </c>
      <c r="G302" s="195">
        <v>0.36819047114301773</v>
      </c>
      <c r="H302" s="195">
        <v>0.1638474463010122</v>
      </c>
      <c r="I302" s="195">
        <v>8.4026121245666691E-2</v>
      </c>
      <c r="J302" s="195">
        <v>0.36471165533292838</v>
      </c>
      <c r="K302" s="195">
        <v>1.9224305977374987E-2</v>
      </c>
      <c r="L302" s="195">
        <v>0.78031345224468951</v>
      </c>
      <c r="M302" s="196">
        <v>477342.99286725733</v>
      </c>
      <c r="N302" s="197">
        <v>175753.14144061363</v>
      </c>
      <c r="O302" s="197">
        <v>78211.430390982394</v>
      </c>
      <c r="P302" s="197">
        <v>40109.280194433573</v>
      </c>
      <c r="Q302" s="197">
        <v>174092.55309019165</v>
      </c>
      <c r="R302" s="197">
        <v>9176.5877510360806</v>
      </c>
      <c r="S302" s="294"/>
    </row>
    <row r="303" spans="1:19" x14ac:dyDescent="0.25">
      <c r="A303" s="180" t="s">
        <v>648</v>
      </c>
      <c r="B303" s="182" t="s">
        <v>647</v>
      </c>
      <c r="C303" s="182" t="s">
        <v>649</v>
      </c>
      <c r="D303" s="182" t="s">
        <v>229</v>
      </c>
      <c r="E303" s="182" t="s">
        <v>515</v>
      </c>
      <c r="F303" s="182" t="s">
        <v>516</v>
      </c>
      <c r="G303" s="183">
        <v>8.4801911529118243E-2</v>
      </c>
      <c r="H303" s="183">
        <v>0.26134253043889705</v>
      </c>
      <c r="I303" s="183">
        <v>3.2553868875265145E-2</v>
      </c>
      <c r="J303" s="183">
        <v>0.62099646614176407</v>
      </c>
      <c r="K303" s="183">
        <v>3.0522301495553386E-4</v>
      </c>
      <c r="L303" s="183">
        <v>9.9179892849405843E-2</v>
      </c>
      <c r="M303" s="184">
        <v>326047750.85696018</v>
      </c>
      <c r="N303" s="185">
        <v>27649472.522439923</v>
      </c>
      <c r="O303" s="185">
        <v>85210144.25286904</v>
      </c>
      <c r="P303" s="185">
        <v>10614115.7284726</v>
      </c>
      <c r="Q303" s="185">
        <v>202474501.07564259</v>
      </c>
      <c r="R303" s="185">
        <v>99517.277536032139</v>
      </c>
      <c r="S303" s="292">
        <v>3287438022.8664808</v>
      </c>
    </row>
    <row r="304" spans="1:19" x14ac:dyDescent="0.25">
      <c r="A304" s="186" t="s">
        <v>648</v>
      </c>
      <c r="B304" s="188" t="s">
        <v>647</v>
      </c>
      <c r="C304" s="188" t="s">
        <v>649</v>
      </c>
      <c r="D304" s="188" t="s">
        <v>229</v>
      </c>
      <c r="E304" s="188" t="s">
        <v>517</v>
      </c>
      <c r="F304" s="188" t="s">
        <v>518</v>
      </c>
      <c r="G304" s="189">
        <v>0.16820804444361148</v>
      </c>
      <c r="H304" s="189">
        <v>0.40628310758811542</v>
      </c>
      <c r="I304" s="189">
        <v>9.7467732594467185E-2</v>
      </c>
      <c r="J304" s="189">
        <v>0.32481150678581822</v>
      </c>
      <c r="K304" s="189">
        <v>3.2296085879876513E-3</v>
      </c>
      <c r="L304" s="189">
        <v>0.37389260167573934</v>
      </c>
      <c r="M304" s="190">
        <v>1229148755.2172973</v>
      </c>
      <c r="N304" s="191">
        <v>206752708.44540086</v>
      </c>
      <c r="O304" s="191">
        <v>499382375.95774734</v>
      </c>
      <c r="P304" s="191">
        <v>119802342.19234173</v>
      </c>
      <c r="Q304" s="191">
        <v>399241659.24604321</v>
      </c>
      <c r="R304" s="191">
        <v>3969669.3757641148</v>
      </c>
      <c r="S304" s="293"/>
    </row>
    <row r="305" spans="1:19" x14ac:dyDescent="0.25">
      <c r="A305" s="186" t="s">
        <v>648</v>
      </c>
      <c r="B305" s="188" t="s">
        <v>647</v>
      </c>
      <c r="C305" s="188" t="s">
        <v>649</v>
      </c>
      <c r="D305" s="188" t="s">
        <v>229</v>
      </c>
      <c r="E305" s="188" t="s">
        <v>519</v>
      </c>
      <c r="F305" s="188" t="s">
        <v>520</v>
      </c>
      <c r="G305" s="189">
        <v>0.1958933796163666</v>
      </c>
      <c r="H305" s="189">
        <v>0.47817147068059213</v>
      </c>
      <c r="I305" s="189">
        <v>6.4454590267971359E-2</v>
      </c>
      <c r="J305" s="189">
        <v>0.25734422379955002</v>
      </c>
      <c r="K305" s="189">
        <v>4.1363356355198786E-3</v>
      </c>
      <c r="L305" s="189">
        <v>0.11106123365597048</v>
      </c>
      <c r="M305" s="190">
        <v>365106922.38709587</v>
      </c>
      <c r="N305" s="191">
        <v>71522028.947738662</v>
      </c>
      <c r="O305" s="191">
        <v>174583714.03350243</v>
      </c>
      <c r="P305" s="191">
        <v>23532817.086460285</v>
      </c>
      <c r="Q305" s="191">
        <v>93958157.545549735</v>
      </c>
      <c r="R305" s="191">
        <v>1510204.7738447352</v>
      </c>
      <c r="S305" s="293"/>
    </row>
    <row r="306" spans="1:19" x14ac:dyDescent="0.25">
      <c r="A306" s="186" t="s">
        <v>648</v>
      </c>
      <c r="B306" s="188" t="s">
        <v>647</v>
      </c>
      <c r="C306" s="188" t="s">
        <v>649</v>
      </c>
      <c r="D306" s="188" t="s">
        <v>229</v>
      </c>
      <c r="E306" s="188" t="s">
        <v>650</v>
      </c>
      <c r="F306" s="188" t="s">
        <v>520</v>
      </c>
      <c r="G306" s="189">
        <v>0.19589337961636663</v>
      </c>
      <c r="H306" s="189">
        <v>0.47817147068059213</v>
      </c>
      <c r="I306" s="189">
        <v>6.4454590267971373E-2</v>
      </c>
      <c r="J306" s="189">
        <v>0.25734422379955008</v>
      </c>
      <c r="K306" s="189">
        <v>4.1363356355198794E-3</v>
      </c>
      <c r="L306" s="189">
        <v>4.7000865550885715E-2</v>
      </c>
      <c r="M306" s="190">
        <v>154512432.51961702</v>
      </c>
      <c r="N306" s="191">
        <v>30267962.599013571</v>
      </c>
      <c r="O306" s="191">
        <v>73883437.096341014</v>
      </c>
      <c r="P306" s="191">
        <v>9959035.5293594915</v>
      </c>
      <c r="Q306" s="191">
        <v>39762882.014141202</v>
      </c>
      <c r="R306" s="191">
        <v>639115.28076175251</v>
      </c>
      <c r="S306" s="293"/>
    </row>
    <row r="307" spans="1:19" x14ac:dyDescent="0.25">
      <c r="A307" s="186" t="s">
        <v>648</v>
      </c>
      <c r="B307" s="188" t="s">
        <v>647</v>
      </c>
      <c r="C307" s="188" t="s">
        <v>649</v>
      </c>
      <c r="D307" s="188" t="s">
        <v>229</v>
      </c>
      <c r="E307" s="188" t="s">
        <v>651</v>
      </c>
      <c r="F307" s="188" t="s">
        <v>522</v>
      </c>
      <c r="G307" s="189">
        <v>0.10940753099937568</v>
      </c>
      <c r="H307" s="189">
        <v>0.42872732938621155</v>
      </c>
      <c r="I307" s="189">
        <v>0.2076821741364514</v>
      </c>
      <c r="J307" s="189">
        <v>0.25270886292922273</v>
      </c>
      <c r="K307" s="189">
        <v>1.4741025487388141E-3</v>
      </c>
      <c r="L307" s="189">
        <v>4.2355714446598615E-2</v>
      </c>
      <c r="M307" s="190">
        <v>139241786.15742338</v>
      </c>
      <c r="N307" s="191">
        <v>15234100.035426738</v>
      </c>
      <c r="O307" s="191">
        <v>59696759.118238084</v>
      </c>
      <c r="P307" s="191">
        <v>28918036.879816528</v>
      </c>
      <c r="Q307" s="191">
        <v>35187633.45207645</v>
      </c>
      <c r="R307" s="191">
        <v>205256.67186560272</v>
      </c>
      <c r="S307" s="293"/>
    </row>
    <row r="308" spans="1:19" x14ac:dyDescent="0.25">
      <c r="A308" s="192" t="s">
        <v>648</v>
      </c>
      <c r="B308" s="194" t="s">
        <v>647</v>
      </c>
      <c r="C308" s="194" t="s">
        <v>649</v>
      </c>
      <c r="D308" s="194" t="s">
        <v>229</v>
      </c>
      <c r="E308" s="194" t="s">
        <v>521</v>
      </c>
      <c r="F308" s="194" t="s">
        <v>522</v>
      </c>
      <c r="G308" s="195">
        <v>0.10698009615637112</v>
      </c>
      <c r="H308" s="195">
        <v>0.44387482990035676</v>
      </c>
      <c r="I308" s="195">
        <v>0.21757961876377896</v>
      </c>
      <c r="J308" s="195">
        <v>0.23014400880268795</v>
      </c>
      <c r="K308" s="195">
        <v>1.4214463768051982E-3</v>
      </c>
      <c r="L308" s="195">
        <v>0.32650969182140005</v>
      </c>
      <c r="M308" s="196">
        <v>1073380375.7280873</v>
      </c>
      <c r="N308" s="197">
        <v>114830335.80775255</v>
      </c>
      <c r="O308" s="197">
        <v>476446531.69468576</v>
      </c>
      <c r="P308" s="197">
        <v>233545692.93943906</v>
      </c>
      <c r="Q308" s="197">
        <v>247032062.64019743</v>
      </c>
      <c r="R308" s="197">
        <v>1525752.646012492</v>
      </c>
      <c r="S308" s="294"/>
    </row>
    <row r="309" spans="1:19" x14ac:dyDescent="0.25">
      <c r="A309" s="180" t="s">
        <v>652</v>
      </c>
      <c r="B309" s="182" t="s">
        <v>647</v>
      </c>
      <c r="C309" s="182" t="s">
        <v>653</v>
      </c>
      <c r="D309" s="182" t="s">
        <v>114</v>
      </c>
      <c r="E309" s="182" t="s">
        <v>654</v>
      </c>
      <c r="F309" s="182" t="s">
        <v>655</v>
      </c>
      <c r="G309" s="183">
        <v>0.30030764382221625</v>
      </c>
      <c r="H309" s="183">
        <v>0.32964314655721594</v>
      </c>
      <c r="I309" s="183">
        <v>0.16624727343779105</v>
      </c>
      <c r="J309" s="183">
        <v>0.20155015917612082</v>
      </c>
      <c r="K309" s="183">
        <v>2.2517770066560385E-3</v>
      </c>
      <c r="L309" s="183">
        <v>6.0813406097161099E-2</v>
      </c>
      <c r="M309" s="184">
        <v>2390862.5383011559</v>
      </c>
      <c r="N309" s="185">
        <v>717994.29558002343</v>
      </c>
      <c r="O309" s="185">
        <v>788131.4501113653</v>
      </c>
      <c r="P309" s="185">
        <v>397474.37815712346</v>
      </c>
      <c r="Q309" s="185">
        <v>481878.72516282223</v>
      </c>
      <c r="R309" s="185">
        <v>5383.6892898218348</v>
      </c>
      <c r="S309" s="292">
        <v>39314728.309762716</v>
      </c>
    </row>
    <row r="310" spans="1:19" x14ac:dyDescent="0.25">
      <c r="A310" s="192" t="s">
        <v>652</v>
      </c>
      <c r="B310" s="194" t="s">
        <v>647</v>
      </c>
      <c r="C310" s="194" t="s">
        <v>653</v>
      </c>
      <c r="D310" s="194" t="s">
        <v>114</v>
      </c>
      <c r="E310" s="194" t="s">
        <v>656</v>
      </c>
      <c r="F310" s="194" t="s">
        <v>655</v>
      </c>
      <c r="G310" s="195">
        <v>0.3003076438222162</v>
      </c>
      <c r="H310" s="195">
        <v>0.32964314655721594</v>
      </c>
      <c r="I310" s="195">
        <v>0.16624727343779105</v>
      </c>
      <c r="J310" s="195">
        <v>0.20155015917612082</v>
      </c>
      <c r="K310" s="195">
        <v>2.2517770066560385E-3</v>
      </c>
      <c r="L310" s="195">
        <v>0.93918659390283898</v>
      </c>
      <c r="M310" s="196">
        <v>36923865.771461561</v>
      </c>
      <c r="N310" s="197">
        <v>11088519.130635399</v>
      </c>
      <c r="O310" s="197">
        <v>12171699.295960873</v>
      </c>
      <c r="P310" s="197">
        <v>6138492.0092884637</v>
      </c>
      <c r="Q310" s="197">
        <v>7442011.0236357972</v>
      </c>
      <c r="R310" s="197">
        <v>83144.311941031076</v>
      </c>
      <c r="S310" s="294"/>
    </row>
    <row r="311" spans="1:19" x14ac:dyDescent="0.25">
      <c r="A311" s="180" t="s">
        <v>657</v>
      </c>
      <c r="B311" s="182" t="s">
        <v>658</v>
      </c>
      <c r="C311" s="182" t="s">
        <v>659</v>
      </c>
      <c r="D311" s="182" t="s">
        <v>242</v>
      </c>
      <c r="E311" s="182" t="s">
        <v>660</v>
      </c>
      <c r="F311" s="182" t="s">
        <v>661</v>
      </c>
      <c r="G311" s="183">
        <v>0.20912182050868655</v>
      </c>
      <c r="H311" s="183">
        <v>0.23306738526744325</v>
      </c>
      <c r="I311" s="183">
        <v>0.22757603125609627</v>
      </c>
      <c r="J311" s="183">
        <v>0.31948006173982135</v>
      </c>
      <c r="K311" s="183">
        <v>1.0754701227952544E-2</v>
      </c>
      <c r="L311" s="183">
        <v>0.42702857405298927</v>
      </c>
      <c r="M311" s="184">
        <v>699401.94856377842</v>
      </c>
      <c r="N311" s="185">
        <v>146260.20875098009</v>
      </c>
      <c r="O311" s="185">
        <v>163007.78340271467</v>
      </c>
      <c r="P311" s="185">
        <v>159167.11970692506</v>
      </c>
      <c r="Q311" s="185">
        <v>223444.9777081073</v>
      </c>
      <c r="R311" s="185">
        <v>7521.8589950512696</v>
      </c>
      <c r="S311" s="292">
        <v>1637834.0726140514</v>
      </c>
    </row>
    <row r="312" spans="1:19" x14ac:dyDescent="0.25">
      <c r="A312" s="186" t="s">
        <v>657</v>
      </c>
      <c r="B312" s="188" t="s">
        <v>658</v>
      </c>
      <c r="C312" s="188" t="s">
        <v>659</v>
      </c>
      <c r="D312" s="188" t="s">
        <v>242</v>
      </c>
      <c r="E312" s="188" t="s">
        <v>662</v>
      </c>
      <c r="F312" s="188" t="s">
        <v>661</v>
      </c>
      <c r="G312" s="189">
        <v>0.23237692532149401</v>
      </c>
      <c r="H312" s="189">
        <v>0.21189708304289537</v>
      </c>
      <c r="I312" s="189">
        <v>0.19695719432141931</v>
      </c>
      <c r="J312" s="189">
        <v>0.3456230680075788</v>
      </c>
      <c r="K312" s="189">
        <v>1.3145729306612494E-2</v>
      </c>
      <c r="L312" s="189">
        <v>3.0012249388246884E-2</v>
      </c>
      <c r="M312" s="190">
        <v>49155.084643860966</v>
      </c>
      <c r="N312" s="191">
        <v>11422.507433458197</v>
      </c>
      <c r="O312" s="191">
        <v>10415.819052760758</v>
      </c>
      <c r="P312" s="191">
        <v>9681.4475580867384</v>
      </c>
      <c r="Q312" s="191">
        <v>16989.131162783451</v>
      </c>
      <c r="R312" s="191">
        <v>646.17943677182086</v>
      </c>
      <c r="S312" s="293"/>
    </row>
    <row r="313" spans="1:19" x14ac:dyDescent="0.25">
      <c r="A313" s="186" t="s">
        <v>657</v>
      </c>
      <c r="B313" s="188" t="s">
        <v>658</v>
      </c>
      <c r="C313" s="188" t="s">
        <v>659</v>
      </c>
      <c r="D313" s="188" t="s">
        <v>242</v>
      </c>
      <c r="E313" s="188" t="s">
        <v>663</v>
      </c>
      <c r="F313" s="188" t="s">
        <v>664</v>
      </c>
      <c r="G313" s="189">
        <v>0.278160385499712</v>
      </c>
      <c r="H313" s="189">
        <v>0.26632783326110054</v>
      </c>
      <c r="I313" s="189">
        <v>8.8410815247025223E-2</v>
      </c>
      <c r="J313" s="189">
        <v>0.35461590456320652</v>
      </c>
      <c r="K313" s="189">
        <v>1.2485061428955632E-2</v>
      </c>
      <c r="L313" s="189">
        <v>0.19393740045078214</v>
      </c>
      <c r="M313" s="190">
        <v>317637.28241248667</v>
      </c>
      <c r="N313" s="191">
        <v>88354.108924938191</v>
      </c>
      <c r="O313" s="191">
        <v>84595.649187861854</v>
      </c>
      <c r="P313" s="191">
        <v>28082.571090937534</v>
      </c>
      <c r="Q313" s="191">
        <v>112639.23222570265</v>
      </c>
      <c r="R313" s="191">
        <v>3965.7209830464244</v>
      </c>
      <c r="S313" s="293"/>
    </row>
    <row r="314" spans="1:19" x14ac:dyDescent="0.25">
      <c r="A314" s="186" t="s">
        <v>657</v>
      </c>
      <c r="B314" s="188" t="s">
        <v>658</v>
      </c>
      <c r="C314" s="188" t="s">
        <v>659</v>
      </c>
      <c r="D314" s="188" t="s">
        <v>242</v>
      </c>
      <c r="E314" s="188" t="s">
        <v>665</v>
      </c>
      <c r="F314" s="188" t="s">
        <v>664</v>
      </c>
      <c r="G314" s="189">
        <v>0.25454339821153465</v>
      </c>
      <c r="H314" s="189">
        <v>0.29787447488569019</v>
      </c>
      <c r="I314" s="189">
        <v>0.10387720935788528</v>
      </c>
      <c r="J314" s="189">
        <v>0.33331852920508082</v>
      </c>
      <c r="K314" s="189">
        <v>1.0386388339809136E-2</v>
      </c>
      <c r="L314" s="189">
        <v>1.4044667296443896E-2</v>
      </c>
      <c r="M314" s="190">
        <v>23002.834636644086</v>
      </c>
      <c r="N314" s="191">
        <v>5855.2196969093775</v>
      </c>
      <c r="O314" s="191">
        <v>6851.9572882727234</v>
      </c>
      <c r="P314" s="191">
        <v>2389.4702693754925</v>
      </c>
      <c r="Q314" s="191">
        <v>7667.2710086338966</v>
      </c>
      <c r="R314" s="191">
        <v>238.91637345259784</v>
      </c>
      <c r="S314" s="293"/>
    </row>
    <row r="315" spans="1:19" x14ac:dyDescent="0.25">
      <c r="A315" s="186" t="s">
        <v>657</v>
      </c>
      <c r="B315" s="188" t="s">
        <v>658</v>
      </c>
      <c r="C315" s="188" t="s">
        <v>659</v>
      </c>
      <c r="D315" s="188" t="s">
        <v>242</v>
      </c>
      <c r="E315" s="188" t="s">
        <v>666</v>
      </c>
      <c r="F315" s="188" t="s">
        <v>664</v>
      </c>
      <c r="G315" s="189">
        <v>0.24840112301294193</v>
      </c>
      <c r="H315" s="189">
        <v>0.31711265068801797</v>
      </c>
      <c r="I315" s="189">
        <v>0.1091683319342845</v>
      </c>
      <c r="J315" s="189">
        <v>0.316128139579607</v>
      </c>
      <c r="K315" s="189">
        <v>9.1897547851486593E-3</v>
      </c>
      <c r="L315" s="189">
        <v>2.667349217755324E-2</v>
      </c>
      <c r="M315" s="190">
        <v>43686.754324001064</v>
      </c>
      <c r="N315" s="191">
        <v>10851.83883487236</v>
      </c>
      <c r="O315" s="191">
        <v>13853.622463640208</v>
      </c>
      <c r="P315" s="191">
        <v>4769.2100971740874</v>
      </c>
      <c r="Q315" s="191">
        <v>13810.612368717808</v>
      </c>
      <c r="R315" s="191">
        <v>401.47055959660264</v>
      </c>
      <c r="S315" s="293"/>
    </row>
    <row r="316" spans="1:19" x14ac:dyDescent="0.25">
      <c r="A316" s="186" t="s">
        <v>657</v>
      </c>
      <c r="B316" s="188" t="s">
        <v>658</v>
      </c>
      <c r="C316" s="188" t="s">
        <v>659</v>
      </c>
      <c r="D316" s="188" t="s">
        <v>242</v>
      </c>
      <c r="E316" s="188" t="s">
        <v>667</v>
      </c>
      <c r="F316" s="188" t="s">
        <v>668</v>
      </c>
      <c r="G316" s="189">
        <v>0.38738343846002066</v>
      </c>
      <c r="H316" s="189">
        <v>0.3027793395157703</v>
      </c>
      <c r="I316" s="189">
        <v>0.14071588044807218</v>
      </c>
      <c r="J316" s="189">
        <v>0.15874076103864357</v>
      </c>
      <c r="K316" s="189">
        <v>1.0380580537493312E-2</v>
      </c>
      <c r="L316" s="189">
        <v>5.3853751443401342E-2</v>
      </c>
      <c r="M316" s="190">
        <v>88203.509052090871</v>
      </c>
      <c r="N316" s="191">
        <v>34168.578620838518</v>
      </c>
      <c r="O316" s="191">
        <v>26706.20021376534</v>
      </c>
      <c r="P316" s="191">
        <v>12411.634434874471</v>
      </c>
      <c r="Q316" s="191">
        <v>14001.492153207791</v>
      </c>
      <c r="R316" s="191">
        <v>915.60362940474965</v>
      </c>
      <c r="S316" s="293"/>
    </row>
    <row r="317" spans="1:19" x14ac:dyDescent="0.25">
      <c r="A317" s="186" t="s">
        <v>657</v>
      </c>
      <c r="B317" s="188" t="s">
        <v>658</v>
      </c>
      <c r="C317" s="188" t="s">
        <v>659</v>
      </c>
      <c r="D317" s="188" t="s">
        <v>242</v>
      </c>
      <c r="E317" s="188" t="s">
        <v>669</v>
      </c>
      <c r="F317" s="188" t="s">
        <v>670</v>
      </c>
      <c r="G317" s="189">
        <v>0.24313526628875101</v>
      </c>
      <c r="H317" s="189">
        <v>0.30474672014377879</v>
      </c>
      <c r="I317" s="189">
        <v>0.26644132210688648</v>
      </c>
      <c r="J317" s="189">
        <v>0.17604494669809453</v>
      </c>
      <c r="K317" s="189">
        <v>9.63174476248921E-3</v>
      </c>
      <c r="L317" s="189">
        <v>0.20826749564653727</v>
      </c>
      <c r="M317" s="190">
        <v>341107.60058789735</v>
      </c>
      <c r="N317" s="191">
        <v>82935.287302055338</v>
      </c>
      <c r="O317" s="191">
        <v>103951.42249527582</v>
      </c>
      <c r="P317" s="191">
        <v>90885.160081347145</v>
      </c>
      <c r="Q317" s="191">
        <v>60050.269363811312</v>
      </c>
      <c r="R317" s="191">
        <v>3285.4613454077416</v>
      </c>
      <c r="S317" s="293"/>
    </row>
    <row r="318" spans="1:19" x14ac:dyDescent="0.25">
      <c r="A318" s="192" t="s">
        <v>657</v>
      </c>
      <c r="B318" s="194" t="s">
        <v>658</v>
      </c>
      <c r="C318" s="194" t="s">
        <v>659</v>
      </c>
      <c r="D318" s="194" t="s">
        <v>242</v>
      </c>
      <c r="E318" s="194" t="s">
        <v>671</v>
      </c>
      <c r="F318" s="194" t="s">
        <v>244</v>
      </c>
      <c r="G318" s="195">
        <v>0.46986565401807417</v>
      </c>
      <c r="H318" s="195">
        <v>0.10282930944616951</v>
      </c>
      <c r="I318" s="195">
        <v>0.1327490108227751</v>
      </c>
      <c r="J318" s="195">
        <v>0.28237726112576478</v>
      </c>
      <c r="K318" s="195">
        <v>1.2178764587216404E-2</v>
      </c>
      <c r="L318" s="195">
        <v>4.6182369544045962E-2</v>
      </c>
      <c r="M318" s="196">
        <v>75639.058393291925</v>
      </c>
      <c r="N318" s="197">
        <v>35540.195641275415</v>
      </c>
      <c r="O318" s="197">
        <v>7777.9121417407005</v>
      </c>
      <c r="P318" s="197">
        <v>10041.010181275627</v>
      </c>
      <c r="Q318" s="197">
        <v>21358.750143229565</v>
      </c>
      <c r="R318" s="197">
        <v>921.19028577061738</v>
      </c>
      <c r="S318" s="294"/>
    </row>
    <row r="319" spans="1:19" x14ac:dyDescent="0.25">
      <c r="A319" s="180" t="s">
        <v>672</v>
      </c>
      <c r="B319" s="182" t="s">
        <v>659</v>
      </c>
      <c r="C319" s="182" t="s">
        <v>673</v>
      </c>
      <c r="D319" s="182" t="s">
        <v>181</v>
      </c>
      <c r="E319" s="182" t="s">
        <v>674</v>
      </c>
      <c r="F319" s="182" t="s">
        <v>430</v>
      </c>
      <c r="G319" s="183">
        <v>0.18471499271094821</v>
      </c>
      <c r="H319" s="183">
        <v>0.25898614780521995</v>
      </c>
      <c r="I319" s="183">
        <v>6.7556974038705128E-2</v>
      </c>
      <c r="J319" s="183">
        <v>0.48497468019688783</v>
      </c>
      <c r="K319" s="183">
        <v>3.7672052482389364E-3</v>
      </c>
      <c r="L319" s="183">
        <v>1.4483329156751029E-3</v>
      </c>
      <c r="M319" s="184">
        <v>14030910.675721411</v>
      </c>
      <c r="N319" s="185">
        <v>2591719.563193846</v>
      </c>
      <c r="O319" s="185">
        <v>3633811.5061042239</v>
      </c>
      <c r="P319" s="185">
        <v>947885.86825910199</v>
      </c>
      <c r="Q319" s="185">
        <v>6804636.4178290907</v>
      </c>
      <c r="R319" s="185">
        <v>52857.320335149423</v>
      </c>
      <c r="S319" s="292">
        <v>9687628116.344553</v>
      </c>
    </row>
    <row r="320" spans="1:19" x14ac:dyDescent="0.25">
      <c r="A320" s="186" t="s">
        <v>672</v>
      </c>
      <c r="B320" s="188" t="s">
        <v>659</v>
      </c>
      <c r="C320" s="188" t="s">
        <v>673</v>
      </c>
      <c r="D320" s="188" t="s">
        <v>181</v>
      </c>
      <c r="E320" s="188" t="s">
        <v>675</v>
      </c>
      <c r="F320" s="188" t="s">
        <v>469</v>
      </c>
      <c r="G320" s="189">
        <v>0.19678187469220451</v>
      </c>
      <c r="H320" s="189">
        <v>0.30807767370885003</v>
      </c>
      <c r="I320" s="189">
        <v>4.3308057846413187E-2</v>
      </c>
      <c r="J320" s="189">
        <v>0.44802343569824649</v>
      </c>
      <c r="K320" s="189">
        <v>3.8089580542857476E-3</v>
      </c>
      <c r="L320" s="189">
        <v>1.481051075537133E-4</v>
      </c>
      <c r="M320" s="190">
        <v>1434787.204111587</v>
      </c>
      <c r="N320" s="191">
        <v>282340.11580946477</v>
      </c>
      <c r="O320" s="191">
        <v>442025.9041099227</v>
      </c>
      <c r="P320" s="191">
        <v>62137.847232958055</v>
      </c>
      <c r="Q320" s="191">
        <v>642818.29268195445</v>
      </c>
      <c r="R320" s="191">
        <v>5465.0442772869583</v>
      </c>
      <c r="S320" s="293"/>
    </row>
    <row r="321" spans="1:19" x14ac:dyDescent="0.25">
      <c r="A321" s="186" t="s">
        <v>672</v>
      </c>
      <c r="B321" s="188" t="s">
        <v>659</v>
      </c>
      <c r="C321" s="188" t="s">
        <v>673</v>
      </c>
      <c r="D321" s="188" t="s">
        <v>181</v>
      </c>
      <c r="E321" s="188" t="s">
        <v>676</v>
      </c>
      <c r="F321" s="188" t="s">
        <v>469</v>
      </c>
      <c r="G321" s="189">
        <v>0.19678187469220448</v>
      </c>
      <c r="H321" s="189">
        <v>0.30807767370885009</v>
      </c>
      <c r="I321" s="189">
        <v>4.3308057846413187E-2</v>
      </c>
      <c r="J321" s="189">
        <v>0.44802343569824643</v>
      </c>
      <c r="K321" s="189">
        <v>3.8089580542857476E-3</v>
      </c>
      <c r="L321" s="189">
        <v>2.2442422740925196E-2</v>
      </c>
      <c r="M321" s="190">
        <v>217413845.54387733</v>
      </c>
      <c r="N321" s="191">
        <v>42783104.110165566</v>
      </c>
      <c r="O321" s="191">
        <v>66980351.767252974</v>
      </c>
      <c r="P321" s="191">
        <v>9415771.3994253818</v>
      </c>
      <c r="Q321" s="191">
        <v>97406498.048935801</v>
      </c>
      <c r="R321" s="191">
        <v>828120.2180975891</v>
      </c>
      <c r="S321" s="293"/>
    </row>
    <row r="322" spans="1:19" x14ac:dyDescent="0.25">
      <c r="A322" s="186" t="s">
        <v>672</v>
      </c>
      <c r="B322" s="188" t="s">
        <v>659</v>
      </c>
      <c r="C322" s="188" t="s">
        <v>673</v>
      </c>
      <c r="D322" s="188" t="s">
        <v>181</v>
      </c>
      <c r="E322" s="188" t="s">
        <v>677</v>
      </c>
      <c r="F322" s="188" t="s">
        <v>475</v>
      </c>
      <c r="G322" s="189">
        <v>0.11538516420828111</v>
      </c>
      <c r="H322" s="189">
        <v>0.32024957681694716</v>
      </c>
      <c r="I322" s="189">
        <v>0.10143856645138426</v>
      </c>
      <c r="J322" s="189">
        <v>0.45810104977784161</v>
      </c>
      <c r="K322" s="189">
        <v>4.825642745545743E-3</v>
      </c>
      <c r="L322" s="189">
        <v>4.6068597235620172E-2</v>
      </c>
      <c r="M322" s="190">
        <v>446295437.86034691</v>
      </c>
      <c r="N322" s="191">
        <v>51495872.382922851</v>
      </c>
      <c r="O322" s="191">
        <v>142925925.11011022</v>
      </c>
      <c r="P322" s="191">
        <v>45271569.430346437</v>
      </c>
      <c r="Q322" s="191">
        <v>204448408.59488639</v>
      </c>
      <c r="R322" s="191">
        <v>2153662.3420809442</v>
      </c>
      <c r="S322" s="293"/>
    </row>
    <row r="323" spans="1:19" x14ac:dyDescent="0.25">
      <c r="A323" s="186" t="s">
        <v>672</v>
      </c>
      <c r="B323" s="188" t="s">
        <v>659</v>
      </c>
      <c r="C323" s="188" t="s">
        <v>673</v>
      </c>
      <c r="D323" s="188" t="s">
        <v>181</v>
      </c>
      <c r="E323" s="188" t="s">
        <v>477</v>
      </c>
      <c r="F323" s="188" t="s">
        <v>478</v>
      </c>
      <c r="G323" s="189">
        <v>5.1397482952919231E-2</v>
      </c>
      <c r="H323" s="189">
        <v>0.27370805519917379</v>
      </c>
      <c r="I323" s="189">
        <v>5.8624734862359515E-2</v>
      </c>
      <c r="J323" s="189">
        <v>0.6126010275361129</v>
      </c>
      <c r="K323" s="189">
        <v>3.6686994494345591E-3</v>
      </c>
      <c r="L323" s="189">
        <v>8.5756615150023984E-3</v>
      </c>
      <c r="M323" s="190">
        <v>83077819.608991161</v>
      </c>
      <c r="N323" s="191">
        <v>4269990.8171188226</v>
      </c>
      <c r="O323" s="191">
        <v>22739068.435364757</v>
      </c>
      <c r="P323" s="191">
        <v>4870415.1475200392</v>
      </c>
      <c r="Q323" s="191">
        <v>50893557.657927811</v>
      </c>
      <c r="R323" s="191">
        <v>304787.55105972948</v>
      </c>
      <c r="S323" s="293"/>
    </row>
    <row r="324" spans="1:19" x14ac:dyDescent="0.25">
      <c r="A324" s="186" t="s">
        <v>672</v>
      </c>
      <c r="B324" s="188" t="s">
        <v>659</v>
      </c>
      <c r="C324" s="188" t="s">
        <v>673</v>
      </c>
      <c r="D324" s="188" t="s">
        <v>181</v>
      </c>
      <c r="E324" s="188" t="s">
        <v>678</v>
      </c>
      <c r="F324" s="188" t="s">
        <v>327</v>
      </c>
      <c r="G324" s="189">
        <v>0.12560974536921174</v>
      </c>
      <c r="H324" s="189">
        <v>0.33897573485343996</v>
      </c>
      <c r="I324" s="189">
        <v>9.8906762354025082E-2</v>
      </c>
      <c r="J324" s="189">
        <v>0.43134656992355508</v>
      </c>
      <c r="K324" s="189">
        <v>5.1611874997679946E-3</v>
      </c>
      <c r="L324" s="189">
        <v>5.6084112225890222E-2</v>
      </c>
      <c r="M324" s="190">
        <v>543322022.47975743</v>
      </c>
      <c r="N324" s="191">
        <v>68246540.897167474</v>
      </c>
      <c r="O324" s="191">
        <v>184172981.832133</v>
      </c>
      <c r="P324" s="191">
        <v>53738222.159113638</v>
      </c>
      <c r="Q324" s="191">
        <v>234360090.76057205</v>
      </c>
      <c r="R324" s="191">
        <v>2804186.8307711892</v>
      </c>
      <c r="S324" s="293"/>
    </row>
    <row r="325" spans="1:19" x14ac:dyDescent="0.25">
      <c r="A325" s="186" t="s">
        <v>672</v>
      </c>
      <c r="B325" s="188" t="s">
        <v>659</v>
      </c>
      <c r="C325" s="188" t="s">
        <v>673</v>
      </c>
      <c r="D325" s="188" t="s">
        <v>181</v>
      </c>
      <c r="E325" s="188" t="s">
        <v>679</v>
      </c>
      <c r="F325" s="188" t="s">
        <v>680</v>
      </c>
      <c r="G325" s="189">
        <v>0.1280982207486335</v>
      </c>
      <c r="H325" s="189">
        <v>0.44288558740271444</v>
      </c>
      <c r="I325" s="189">
        <v>5.7011342040632733E-2</v>
      </c>
      <c r="J325" s="189">
        <v>0.36466413250541108</v>
      </c>
      <c r="K325" s="189">
        <v>7.3407173026083542E-3</v>
      </c>
      <c r="L325" s="189">
        <v>4.4540067445297413E-2</v>
      </c>
      <c r="M325" s="190">
        <v>431487609.68694592</v>
      </c>
      <c r="N325" s="191">
        <v>55272795.075978607</v>
      </c>
      <c r="O325" s="191">
        <v>191099643.47319621</v>
      </c>
      <c r="P325" s="191">
        <v>24599687.702157509</v>
      </c>
      <c r="Q325" s="191">
        <v>157348054.87332353</v>
      </c>
      <c r="R325" s="191">
        <v>3167428.5622900841</v>
      </c>
      <c r="S325" s="293"/>
    </row>
    <row r="326" spans="1:19" x14ac:dyDescent="0.25">
      <c r="A326" s="186" t="s">
        <v>672</v>
      </c>
      <c r="B326" s="188" t="s">
        <v>659</v>
      </c>
      <c r="C326" s="188" t="s">
        <v>673</v>
      </c>
      <c r="D326" s="188" t="s">
        <v>181</v>
      </c>
      <c r="E326" s="188" t="s">
        <v>681</v>
      </c>
      <c r="F326" s="188" t="s">
        <v>414</v>
      </c>
      <c r="G326" s="189">
        <v>0.14299225915485478</v>
      </c>
      <c r="H326" s="189">
        <v>0.3018477570435818</v>
      </c>
      <c r="I326" s="189">
        <v>3.9539176080368083E-2</v>
      </c>
      <c r="J326" s="189">
        <v>0.51129277070755219</v>
      </c>
      <c r="K326" s="189">
        <v>4.3280370136432851E-3</v>
      </c>
      <c r="L326" s="189">
        <v>8.3016648436199325E-2</v>
      </c>
      <c r="M326" s="190">
        <v>804234417.51521564</v>
      </c>
      <c r="N326" s="191">
        <v>114999296.25058939</v>
      </c>
      <c r="O326" s="191">
        <v>242756355.06421933</v>
      </c>
      <c r="P326" s="191">
        <v>31798766.24402637</v>
      </c>
      <c r="Q326" s="191">
        <v>411199243.62972897</v>
      </c>
      <c r="R326" s="191">
        <v>3480756.3266517008</v>
      </c>
      <c r="S326" s="293"/>
    </row>
    <row r="327" spans="1:19" x14ac:dyDescent="0.25">
      <c r="A327" s="186" t="s">
        <v>672</v>
      </c>
      <c r="B327" s="188" t="s">
        <v>659</v>
      </c>
      <c r="C327" s="188" t="s">
        <v>673</v>
      </c>
      <c r="D327" s="188" t="s">
        <v>181</v>
      </c>
      <c r="E327" s="188" t="s">
        <v>682</v>
      </c>
      <c r="F327" s="188" t="s">
        <v>683</v>
      </c>
      <c r="G327" s="189">
        <v>0.14440087380231675</v>
      </c>
      <c r="H327" s="189">
        <v>0.35942642297665256</v>
      </c>
      <c r="I327" s="189">
        <v>0.1420167255280062</v>
      </c>
      <c r="J327" s="189">
        <v>0.35134044247256518</v>
      </c>
      <c r="K327" s="189">
        <v>2.8155352204593349E-3</v>
      </c>
      <c r="L327" s="189">
        <v>1.0874965208337745E-2</v>
      </c>
      <c r="M327" s="190">
        <v>105352618.71656154</v>
      </c>
      <c r="N327" s="191">
        <v>15213010.200033797</v>
      </c>
      <c r="O327" s="191">
        <v>37866514.896516852</v>
      </c>
      <c r="P327" s="191">
        <v>14961833.935926609</v>
      </c>
      <c r="Q327" s="191">
        <v>37014635.675520182</v>
      </c>
      <c r="R327" s="191">
        <v>296624.00856410235</v>
      </c>
      <c r="S327" s="293"/>
    </row>
    <row r="328" spans="1:19" x14ac:dyDescent="0.25">
      <c r="A328" s="186" t="s">
        <v>672</v>
      </c>
      <c r="B328" s="188" t="s">
        <v>659</v>
      </c>
      <c r="C328" s="188" t="s">
        <v>673</v>
      </c>
      <c r="D328" s="188" t="s">
        <v>181</v>
      </c>
      <c r="E328" s="188" t="s">
        <v>684</v>
      </c>
      <c r="F328" s="188" t="s">
        <v>683</v>
      </c>
      <c r="G328" s="189">
        <v>0.14623246808750168</v>
      </c>
      <c r="H328" s="189">
        <v>0.35736750482591456</v>
      </c>
      <c r="I328" s="189">
        <v>0.13275514989406559</v>
      </c>
      <c r="J328" s="189">
        <v>0.36067957954873625</v>
      </c>
      <c r="K328" s="189">
        <v>2.965297643781911E-3</v>
      </c>
      <c r="L328" s="189">
        <v>9.580735919458936E-3</v>
      </c>
      <c r="M328" s="190">
        <v>92814606.668622568</v>
      </c>
      <c r="N328" s="191">
        <v>13572509.007723371</v>
      </c>
      <c r="O328" s="191">
        <v>33168924.396564338</v>
      </c>
      <c r="P328" s="191">
        <v>12321617.020651728</v>
      </c>
      <c r="Q328" s="191">
        <v>33476333.30922012</v>
      </c>
      <c r="R328" s="191">
        <v>275222.93446301133</v>
      </c>
      <c r="S328" s="293"/>
    </row>
    <row r="329" spans="1:19" x14ac:dyDescent="0.25">
      <c r="A329" s="186" t="s">
        <v>672</v>
      </c>
      <c r="B329" s="188" t="s">
        <v>659</v>
      </c>
      <c r="C329" s="188" t="s">
        <v>673</v>
      </c>
      <c r="D329" s="188" t="s">
        <v>181</v>
      </c>
      <c r="E329" s="188" t="s">
        <v>685</v>
      </c>
      <c r="F329" s="188" t="s">
        <v>683</v>
      </c>
      <c r="G329" s="189">
        <v>0.14440087380231673</v>
      </c>
      <c r="H329" s="189">
        <v>0.35942642297665256</v>
      </c>
      <c r="I329" s="189">
        <v>0.1420167255280062</v>
      </c>
      <c r="J329" s="189">
        <v>0.35134044247256518</v>
      </c>
      <c r="K329" s="189">
        <v>2.8155352204593345E-3</v>
      </c>
      <c r="L329" s="189">
        <v>5.2136748647932982E-2</v>
      </c>
      <c r="M329" s="190">
        <v>505081432.09650439</v>
      </c>
      <c r="N329" s="191">
        <v>72934200.13606073</v>
      </c>
      <c r="O329" s="191">
        <v>181539612.45037159</v>
      </c>
      <c r="P329" s="191">
        <v>71730011.111341566</v>
      </c>
      <c r="Q329" s="191">
        <v>177455533.83746275</v>
      </c>
      <c r="R329" s="191">
        <v>1422074.5612677478</v>
      </c>
      <c r="S329" s="293"/>
    </row>
    <row r="330" spans="1:19" x14ac:dyDescent="0.25">
      <c r="A330" s="186" t="s">
        <v>672</v>
      </c>
      <c r="B330" s="188" t="s">
        <v>659</v>
      </c>
      <c r="C330" s="188" t="s">
        <v>673</v>
      </c>
      <c r="D330" s="188" t="s">
        <v>181</v>
      </c>
      <c r="E330" s="188" t="s">
        <v>686</v>
      </c>
      <c r="F330" s="188" t="s">
        <v>683</v>
      </c>
      <c r="G330" s="189">
        <v>0.14440087380231673</v>
      </c>
      <c r="H330" s="189">
        <v>0.35942642297665256</v>
      </c>
      <c r="I330" s="189">
        <v>0.1420167255280062</v>
      </c>
      <c r="J330" s="189">
        <v>0.35134044247256518</v>
      </c>
      <c r="K330" s="189">
        <v>2.8155352204593349E-3</v>
      </c>
      <c r="L330" s="189">
        <v>1.1171300750582123E-2</v>
      </c>
      <c r="M330" s="190">
        <v>108223407.24748038</v>
      </c>
      <c r="N330" s="191">
        <v>15627554.572400143</v>
      </c>
      <c r="O330" s="191">
        <v>38898352.149307407</v>
      </c>
      <c r="P330" s="191">
        <v>15369533.922771059</v>
      </c>
      <c r="Q330" s="191">
        <v>38023259.788218372</v>
      </c>
      <c r="R330" s="191">
        <v>304706.81478339504</v>
      </c>
      <c r="S330" s="293"/>
    </row>
    <row r="331" spans="1:19" x14ac:dyDescent="0.25">
      <c r="A331" s="186" t="s">
        <v>672</v>
      </c>
      <c r="B331" s="188" t="s">
        <v>659</v>
      </c>
      <c r="C331" s="188" t="s">
        <v>673</v>
      </c>
      <c r="D331" s="188" t="s">
        <v>181</v>
      </c>
      <c r="E331" s="188" t="s">
        <v>687</v>
      </c>
      <c r="F331" s="188" t="s">
        <v>688</v>
      </c>
      <c r="G331" s="189">
        <v>0.32808148360196282</v>
      </c>
      <c r="H331" s="189">
        <v>0.34977756922123476</v>
      </c>
      <c r="I331" s="189">
        <v>2.2381257685817314E-2</v>
      </c>
      <c r="J331" s="189">
        <v>0.29597007836032552</v>
      </c>
      <c r="K331" s="189">
        <v>3.7896111306595557E-3</v>
      </c>
      <c r="L331" s="189">
        <v>2.5995080516853326E-3</v>
      </c>
      <c r="M331" s="190">
        <v>25183067.290170878</v>
      </c>
      <c r="N331" s="191">
        <v>8262098.0782073233</v>
      </c>
      <c r="O331" s="191">
        <v>8808472.0622907579</v>
      </c>
      <c r="P331" s="191">
        <v>563628.71834059153</v>
      </c>
      <c r="Q331" s="191">
        <v>7453434.3992252247</v>
      </c>
      <c r="R331" s="191">
        <v>95434.032106980128</v>
      </c>
      <c r="S331" s="293"/>
    </row>
    <row r="332" spans="1:19" x14ac:dyDescent="0.25">
      <c r="A332" s="186" t="s">
        <v>672</v>
      </c>
      <c r="B332" s="188" t="s">
        <v>659</v>
      </c>
      <c r="C332" s="188" t="s">
        <v>673</v>
      </c>
      <c r="D332" s="188" t="s">
        <v>181</v>
      </c>
      <c r="E332" s="188" t="s">
        <v>689</v>
      </c>
      <c r="F332" s="188" t="s">
        <v>688</v>
      </c>
      <c r="G332" s="189">
        <v>0.32182109106728518</v>
      </c>
      <c r="H332" s="189">
        <v>0.34512142981402189</v>
      </c>
      <c r="I332" s="189">
        <v>2.0856473380905738E-2</v>
      </c>
      <c r="J332" s="189">
        <v>0.30825410944777554</v>
      </c>
      <c r="K332" s="189">
        <v>3.9468962900116944E-3</v>
      </c>
      <c r="L332" s="189">
        <v>4.095129922204792E-3</v>
      </c>
      <c r="M332" s="190">
        <v>39672095.774435028</v>
      </c>
      <c r="N332" s="191">
        <v>12767317.147054516</v>
      </c>
      <c r="O332" s="191">
        <v>13691690.417391833</v>
      </c>
      <c r="P332" s="191">
        <v>827420.00948424719</v>
      </c>
      <c r="Q332" s="191">
        <v>12229086.552875329</v>
      </c>
      <c r="R332" s="191">
        <v>156581.64762910624</v>
      </c>
      <c r="S332" s="293"/>
    </row>
    <row r="333" spans="1:19" x14ac:dyDescent="0.25">
      <c r="A333" s="186" t="s">
        <v>672</v>
      </c>
      <c r="B333" s="188" t="s">
        <v>659</v>
      </c>
      <c r="C333" s="188" t="s">
        <v>673</v>
      </c>
      <c r="D333" s="188" t="s">
        <v>181</v>
      </c>
      <c r="E333" s="188" t="s">
        <v>690</v>
      </c>
      <c r="F333" s="188" t="s">
        <v>688</v>
      </c>
      <c r="G333" s="189">
        <v>0.32808148360196293</v>
      </c>
      <c r="H333" s="189">
        <v>0.34977756922123471</v>
      </c>
      <c r="I333" s="189">
        <v>2.2381257685817318E-2</v>
      </c>
      <c r="J333" s="189">
        <v>0.29597007836032557</v>
      </c>
      <c r="K333" s="189">
        <v>3.7896111306595557E-3</v>
      </c>
      <c r="L333" s="189">
        <v>2.5988801899807873E-2</v>
      </c>
      <c r="M333" s="190">
        <v>251769847.9946875</v>
      </c>
      <c r="N333" s="191">
        <v>82601025.256337762</v>
      </c>
      <c r="O333" s="191">
        <v>88063445.434781551</v>
      </c>
      <c r="P333" s="191">
        <v>5634925.8454881571</v>
      </c>
      <c r="Q333" s="191">
        <v>74516341.639754921</v>
      </c>
      <c r="R333" s="191">
        <v>954109.81832513213</v>
      </c>
      <c r="S333" s="293"/>
    </row>
    <row r="334" spans="1:19" x14ac:dyDescent="0.25">
      <c r="A334" s="186" t="s">
        <v>672</v>
      </c>
      <c r="B334" s="188" t="s">
        <v>659</v>
      </c>
      <c r="C334" s="188" t="s">
        <v>673</v>
      </c>
      <c r="D334" s="188" t="s">
        <v>181</v>
      </c>
      <c r="E334" s="188" t="s">
        <v>691</v>
      </c>
      <c r="F334" s="188" t="s">
        <v>688</v>
      </c>
      <c r="G334" s="189">
        <v>0.32182109106728513</v>
      </c>
      <c r="H334" s="189">
        <v>0.34512142981402183</v>
      </c>
      <c r="I334" s="189">
        <v>2.0856473380905738E-2</v>
      </c>
      <c r="J334" s="189">
        <v>0.30825410944777554</v>
      </c>
      <c r="K334" s="189">
        <v>3.9468962900116944E-3</v>
      </c>
      <c r="L334" s="189">
        <v>7.3596761654976222E-4</v>
      </c>
      <c r="M334" s="190">
        <v>7129780.5748065636</v>
      </c>
      <c r="N334" s="191">
        <v>2294513.7636545836</v>
      </c>
      <c r="O334" s="191">
        <v>2460640.0662374794</v>
      </c>
      <c r="P334" s="191">
        <v>148702.07877015191</v>
      </c>
      <c r="Q334" s="191">
        <v>2197784.1616450464</v>
      </c>
      <c r="R334" s="191">
        <v>28140.504499301471</v>
      </c>
      <c r="S334" s="293"/>
    </row>
    <row r="335" spans="1:19" x14ac:dyDescent="0.25">
      <c r="A335" s="186" t="s">
        <v>672</v>
      </c>
      <c r="B335" s="188" t="s">
        <v>659</v>
      </c>
      <c r="C335" s="188" t="s">
        <v>673</v>
      </c>
      <c r="D335" s="188" t="s">
        <v>181</v>
      </c>
      <c r="E335" s="188" t="s">
        <v>692</v>
      </c>
      <c r="F335" s="188" t="s">
        <v>688</v>
      </c>
      <c r="G335" s="189">
        <v>0.32783091646030893</v>
      </c>
      <c r="H335" s="189">
        <v>0.29883141938640873</v>
      </c>
      <c r="I335" s="189">
        <v>1.6996764904169261E-2</v>
      </c>
      <c r="J335" s="189">
        <v>0.35166430390976156</v>
      </c>
      <c r="K335" s="189">
        <v>4.6765953393516141E-3</v>
      </c>
      <c r="L335" s="189">
        <v>7.281131917883453E-3</v>
      </c>
      <c r="M335" s="190">
        <v>70536898.286501482</v>
      </c>
      <c r="N335" s="191">
        <v>23124176.009531375</v>
      </c>
      <c r="O335" s="191">
        <v>21078641.43406998</v>
      </c>
      <c r="P335" s="191">
        <v>1198899.0772449654</v>
      </c>
      <c r="Q335" s="191">
        <v>24805309.235876195</v>
      </c>
      <c r="R335" s="191">
        <v>329872.52977897169</v>
      </c>
      <c r="S335" s="293"/>
    </row>
    <row r="336" spans="1:19" x14ac:dyDescent="0.25">
      <c r="A336" s="186" t="s">
        <v>672</v>
      </c>
      <c r="B336" s="188" t="s">
        <v>659</v>
      </c>
      <c r="C336" s="188" t="s">
        <v>673</v>
      </c>
      <c r="D336" s="188" t="s">
        <v>181</v>
      </c>
      <c r="E336" s="188" t="s">
        <v>693</v>
      </c>
      <c r="F336" s="188" t="s">
        <v>694</v>
      </c>
      <c r="G336" s="189">
        <v>0.207454141403211</v>
      </c>
      <c r="H336" s="189">
        <v>0.24601615694300658</v>
      </c>
      <c r="I336" s="189">
        <v>0.15360949978954885</v>
      </c>
      <c r="J336" s="189">
        <v>0.38935112478755862</v>
      </c>
      <c r="K336" s="189">
        <v>3.5690770766748574E-3</v>
      </c>
      <c r="L336" s="189">
        <v>5.6161869759159839E-3</v>
      </c>
      <c r="M336" s="190">
        <v>54407530.854531772</v>
      </c>
      <c r="N336" s="191">
        <v>11287067.599295599</v>
      </c>
      <c r="O336" s="191">
        <v>13385131.649589961</v>
      </c>
      <c r="P336" s="191">
        <v>8357513.5993490713</v>
      </c>
      <c r="Q336" s="191">
        <v>21183633.335125744</v>
      </c>
      <c r="R336" s="191">
        <v>194184.67117138937</v>
      </c>
      <c r="S336" s="293"/>
    </row>
    <row r="337" spans="1:19" x14ac:dyDescent="0.25">
      <c r="A337" s="186" t="s">
        <v>672</v>
      </c>
      <c r="B337" s="188" t="s">
        <v>659</v>
      </c>
      <c r="C337" s="188" t="s">
        <v>673</v>
      </c>
      <c r="D337" s="188" t="s">
        <v>181</v>
      </c>
      <c r="E337" s="188" t="s">
        <v>695</v>
      </c>
      <c r="F337" s="188" t="s">
        <v>694</v>
      </c>
      <c r="G337" s="189">
        <v>0.207454141403211</v>
      </c>
      <c r="H337" s="189">
        <v>0.24601615694300658</v>
      </c>
      <c r="I337" s="189">
        <v>0.15360949978954885</v>
      </c>
      <c r="J337" s="189">
        <v>0.38935112478755862</v>
      </c>
      <c r="K337" s="189">
        <v>3.5690770766748578E-3</v>
      </c>
      <c r="L337" s="189">
        <v>3.8063034733870675E-2</v>
      </c>
      <c r="M337" s="190">
        <v>368740525.48124486</v>
      </c>
      <c r="N337" s="191">
        <v>76496749.114280507</v>
      </c>
      <c r="O337" s="191">
        <v>90716126.988040656</v>
      </c>
      <c r="P337" s="191">
        <v>56642047.671309419</v>
      </c>
      <c r="Q337" s="191">
        <v>143569538.35087812</v>
      </c>
      <c r="R337" s="191">
        <v>1316063.3567361524</v>
      </c>
      <c r="S337" s="293"/>
    </row>
    <row r="338" spans="1:19" x14ac:dyDescent="0.25">
      <c r="A338" s="186" t="s">
        <v>672</v>
      </c>
      <c r="B338" s="188" t="s">
        <v>659</v>
      </c>
      <c r="C338" s="188" t="s">
        <v>673</v>
      </c>
      <c r="D338" s="188" t="s">
        <v>181</v>
      </c>
      <c r="E338" s="188" t="s">
        <v>696</v>
      </c>
      <c r="F338" s="188" t="s">
        <v>694</v>
      </c>
      <c r="G338" s="189">
        <v>0.20745414140321106</v>
      </c>
      <c r="H338" s="189">
        <v>0.24601615694300663</v>
      </c>
      <c r="I338" s="189">
        <v>0.15360949978954888</v>
      </c>
      <c r="J338" s="189">
        <v>0.38935112478755868</v>
      </c>
      <c r="K338" s="189">
        <v>3.5690770766748587E-3</v>
      </c>
      <c r="L338" s="189">
        <v>0.11414737551028542</v>
      </c>
      <c r="M338" s="190">
        <v>1105817324.4003806</v>
      </c>
      <c r="N338" s="191">
        <v>229406383.58227706</v>
      </c>
      <c r="O338" s="191">
        <v>272048928.42997974</v>
      </c>
      <c r="P338" s="191">
        <v>169864046.05975977</v>
      </c>
      <c r="Q338" s="191">
        <v>430551219.06485683</v>
      </c>
      <c r="R338" s="191">
        <v>3946747.2635073243</v>
      </c>
      <c r="S338" s="293"/>
    </row>
    <row r="339" spans="1:19" x14ac:dyDescent="0.25">
      <c r="A339" s="186" t="s">
        <v>672</v>
      </c>
      <c r="B339" s="188" t="s">
        <v>659</v>
      </c>
      <c r="C339" s="188" t="s">
        <v>673</v>
      </c>
      <c r="D339" s="188" t="s">
        <v>181</v>
      </c>
      <c r="E339" s="188" t="s">
        <v>697</v>
      </c>
      <c r="F339" s="188" t="s">
        <v>698</v>
      </c>
      <c r="G339" s="189">
        <v>0.12626270936791623</v>
      </c>
      <c r="H339" s="189">
        <v>0.38809647696170035</v>
      </c>
      <c r="I339" s="189">
        <v>0.10706258604519255</v>
      </c>
      <c r="J339" s="189">
        <v>0.37352911665569838</v>
      </c>
      <c r="K339" s="189">
        <v>5.0491109694924636E-3</v>
      </c>
      <c r="L339" s="189">
        <v>3.5792207343588275E-2</v>
      </c>
      <c r="M339" s="190">
        <v>346741594.20777977</v>
      </c>
      <c r="N339" s="191">
        <v>43780533.135224842</v>
      </c>
      <c r="O339" s="191">
        <v>134569191.12812287</v>
      </c>
      <c r="P339" s="191">
        <v>37123051.765317656</v>
      </c>
      <c r="Q339" s="191">
        <v>129518081.3922206</v>
      </c>
      <c r="R339" s="191">
        <v>1750736.7868938053</v>
      </c>
      <c r="S339" s="293"/>
    </row>
    <row r="340" spans="1:19" x14ac:dyDescent="0.25">
      <c r="A340" s="186" t="s">
        <v>672</v>
      </c>
      <c r="B340" s="188" t="s">
        <v>659</v>
      </c>
      <c r="C340" s="188" t="s">
        <v>673</v>
      </c>
      <c r="D340" s="188" t="s">
        <v>181</v>
      </c>
      <c r="E340" s="188" t="s">
        <v>699</v>
      </c>
      <c r="F340" s="188" t="s">
        <v>698</v>
      </c>
      <c r="G340" s="189">
        <v>0.12228340703829954</v>
      </c>
      <c r="H340" s="189">
        <v>0.41003477187307685</v>
      </c>
      <c r="I340" s="189">
        <v>0.11166442628211627</v>
      </c>
      <c r="J340" s="189">
        <v>0.35158381029508873</v>
      </c>
      <c r="K340" s="189">
        <v>4.4335845114186747E-3</v>
      </c>
      <c r="L340" s="189">
        <v>5.0870090402513661E-2</v>
      </c>
      <c r="M340" s="190">
        <v>492810518.06438053</v>
      </c>
      <c r="N340" s="191">
        <v>60262549.173221916</v>
      </c>
      <c r="O340" s="191">
        <v>202069448.35118109</v>
      </c>
      <c r="P340" s="191">
        <v>55029403.76545155</v>
      </c>
      <c r="Q340" s="191">
        <v>173264199.69457155</v>
      </c>
      <c r="R340" s="191">
        <v>2184917.0799544505</v>
      </c>
      <c r="S340" s="293"/>
    </row>
    <row r="341" spans="1:19" x14ac:dyDescent="0.25">
      <c r="A341" s="186" t="s">
        <v>672</v>
      </c>
      <c r="B341" s="188" t="s">
        <v>659</v>
      </c>
      <c r="C341" s="188" t="s">
        <v>673</v>
      </c>
      <c r="D341" s="188" t="s">
        <v>181</v>
      </c>
      <c r="E341" s="188" t="s">
        <v>700</v>
      </c>
      <c r="F341" s="188" t="s">
        <v>698</v>
      </c>
      <c r="G341" s="189">
        <v>0.12626270936791625</v>
      </c>
      <c r="H341" s="189">
        <v>0.3880964769617003</v>
      </c>
      <c r="I341" s="189">
        <v>0.10706258604519255</v>
      </c>
      <c r="J341" s="189">
        <v>0.37352911665569843</v>
      </c>
      <c r="K341" s="189">
        <v>5.0491109694924636E-3</v>
      </c>
      <c r="L341" s="189">
        <v>5.412682609393199E-2</v>
      </c>
      <c r="M341" s="190">
        <v>524360562.31606758</v>
      </c>
      <c r="N341" s="191">
        <v>66207185.283710778</v>
      </c>
      <c r="O341" s="191">
        <v>203502486.89252195</v>
      </c>
      <c r="P341" s="191">
        <v>56139397.821669534</v>
      </c>
      <c r="Q341" s="191">
        <v>195863937.65100604</v>
      </c>
      <c r="R341" s="191">
        <v>2647554.6671592933</v>
      </c>
      <c r="S341" s="293"/>
    </row>
    <row r="342" spans="1:19" x14ac:dyDescent="0.25">
      <c r="A342" s="186" t="s">
        <v>672</v>
      </c>
      <c r="B342" s="188" t="s">
        <v>659</v>
      </c>
      <c r="C342" s="188" t="s">
        <v>673</v>
      </c>
      <c r="D342" s="188" t="s">
        <v>181</v>
      </c>
      <c r="E342" s="188" t="s">
        <v>701</v>
      </c>
      <c r="F342" s="188" t="s">
        <v>698</v>
      </c>
      <c r="G342" s="189">
        <v>0.12753343624239821</v>
      </c>
      <c r="H342" s="189">
        <v>0.3848750229662532</v>
      </c>
      <c r="I342" s="189">
        <v>9.9821612302411183E-2</v>
      </c>
      <c r="J342" s="189">
        <v>0.38246600546893084</v>
      </c>
      <c r="K342" s="189">
        <v>5.3039230200066711E-3</v>
      </c>
      <c r="L342" s="189">
        <v>3.9180980052042021E-2</v>
      </c>
      <c r="M342" s="190">
        <v>379570763.97809732</v>
      </c>
      <c r="N342" s="191">
        <v>48407963.827279054</v>
      </c>
      <c r="O342" s="191">
        <v>146087306.50338846</v>
      </c>
      <c r="P342" s="191">
        <v>37889365.643151648</v>
      </c>
      <c r="Q342" s="191">
        <v>145172913.89149323</v>
      </c>
      <c r="R342" s="191">
        <v>2013214.1127849494</v>
      </c>
      <c r="S342" s="293"/>
    </row>
    <row r="343" spans="1:19" x14ac:dyDescent="0.25">
      <c r="A343" s="186" t="s">
        <v>672</v>
      </c>
      <c r="B343" s="188" t="s">
        <v>659</v>
      </c>
      <c r="C343" s="188" t="s">
        <v>673</v>
      </c>
      <c r="D343" s="188" t="s">
        <v>181</v>
      </c>
      <c r="E343" s="188" t="s">
        <v>702</v>
      </c>
      <c r="F343" s="188" t="s">
        <v>698</v>
      </c>
      <c r="G343" s="189">
        <v>0.12626270936791623</v>
      </c>
      <c r="H343" s="189">
        <v>0.3880964769617003</v>
      </c>
      <c r="I343" s="189">
        <v>0.10706258604519255</v>
      </c>
      <c r="J343" s="189">
        <v>0.37352911665569838</v>
      </c>
      <c r="K343" s="189">
        <v>5.0491109694924628E-3</v>
      </c>
      <c r="L343" s="189">
        <v>0.11202779603500222</v>
      </c>
      <c r="M343" s="190">
        <v>1085283626.6808004</v>
      </c>
      <c r="N343" s="191">
        <v>137030851.13735598</v>
      </c>
      <c r="O343" s="191">
        <v>421194752.01903582</v>
      </c>
      <c r="P343" s="191">
        <v>116193271.66495182</v>
      </c>
      <c r="Q343" s="191">
        <v>405385034.39497215</v>
      </c>
      <c r="R343" s="191">
        <v>5479717.464484592</v>
      </c>
      <c r="S343" s="293"/>
    </row>
    <row r="344" spans="1:19" x14ac:dyDescent="0.25">
      <c r="A344" s="186" t="s">
        <v>672</v>
      </c>
      <c r="B344" s="188" t="s">
        <v>659</v>
      </c>
      <c r="C344" s="188" t="s">
        <v>673</v>
      </c>
      <c r="D344" s="188" t="s">
        <v>181</v>
      </c>
      <c r="E344" s="187" t="s">
        <v>703</v>
      </c>
      <c r="F344" s="188" t="s">
        <v>698</v>
      </c>
      <c r="G344" s="189">
        <v>0.12753343624239821</v>
      </c>
      <c r="H344" s="189">
        <v>0.38487502296625314</v>
      </c>
      <c r="I344" s="189">
        <v>9.982161230241117E-2</v>
      </c>
      <c r="J344" s="189">
        <v>0.38246600546893078</v>
      </c>
      <c r="K344" s="189">
        <v>5.3039230200066711E-3</v>
      </c>
      <c r="L344" s="189">
        <v>0.15932458310669351</v>
      </c>
      <c r="M344" s="190">
        <v>1543477310.9292784</v>
      </c>
      <c r="N344" s="191">
        <v>196844965.22498736</v>
      </c>
      <c r="O344" s="191">
        <v>594045865.49179661</v>
      </c>
      <c r="P344" s="191">
        <v>154072393.72915056</v>
      </c>
      <c r="Q344" s="191">
        <v>590327601.64304793</v>
      </c>
      <c r="R344" s="191">
        <v>8186484.8402957935</v>
      </c>
      <c r="S344" s="293"/>
    </row>
    <row r="345" spans="1:19" x14ac:dyDescent="0.25">
      <c r="A345" s="192" t="s">
        <v>672</v>
      </c>
      <c r="B345" s="194" t="s">
        <v>659</v>
      </c>
      <c r="C345" s="194" t="s">
        <v>673</v>
      </c>
      <c r="D345" s="194" t="s">
        <v>181</v>
      </c>
      <c r="E345" s="193" t="s">
        <v>704</v>
      </c>
      <c r="F345" s="194" t="s">
        <v>705</v>
      </c>
      <c r="G345" s="195">
        <v>0.1395118801974384</v>
      </c>
      <c r="H345" s="195">
        <v>0.38200226792893471</v>
      </c>
      <c r="I345" s="195">
        <v>4.1281888072347325E-2</v>
      </c>
      <c r="J345" s="195">
        <v>0.43233501380973444</v>
      </c>
      <c r="K345" s="195">
        <v>4.8689499915450926E-3</v>
      </c>
      <c r="L345" s="195">
        <v>4.0626821895497307E-3</v>
      </c>
      <c r="M345" s="196">
        <v>39357754.207254224</v>
      </c>
      <c r="N345" s="197">
        <v>5490874.2898026789</v>
      </c>
      <c r="O345" s="197">
        <v>15034751.367760686</v>
      </c>
      <c r="P345" s="197">
        <v>1624762.4039628259</v>
      </c>
      <c r="Q345" s="197">
        <v>17015735.20871339</v>
      </c>
      <c r="R345" s="197">
        <v>191630.9370146443</v>
      </c>
      <c r="S345" s="294"/>
    </row>
    <row r="346" spans="1:19" x14ac:dyDescent="0.25">
      <c r="A346" s="180" t="s">
        <v>706</v>
      </c>
      <c r="B346" s="182" t="s">
        <v>707</v>
      </c>
      <c r="C346" s="182" t="s">
        <v>673</v>
      </c>
      <c r="D346" s="182" t="s">
        <v>308</v>
      </c>
      <c r="E346" s="182" t="s">
        <v>708</v>
      </c>
      <c r="F346" s="182" t="s">
        <v>310</v>
      </c>
      <c r="G346" s="183">
        <v>0.16994415679750197</v>
      </c>
      <c r="H346" s="183">
        <v>0.28830379158294434</v>
      </c>
      <c r="I346" s="183">
        <v>6.1644022943062593E-2</v>
      </c>
      <c r="J346" s="183">
        <v>0.47563019235145421</v>
      </c>
      <c r="K346" s="183">
        <v>4.4778363250369624E-3</v>
      </c>
      <c r="L346" s="183">
        <v>0.1037147520943064</v>
      </c>
      <c r="M346" s="184">
        <v>368356772.91528296</v>
      </c>
      <c r="N346" s="185">
        <v>62600081.173736677</v>
      </c>
      <c r="O346" s="185">
        <v>106198654.2867337</v>
      </c>
      <c r="P346" s="185">
        <v>22706993.360822201</v>
      </c>
      <c r="Q346" s="185">
        <v>175201602.75565699</v>
      </c>
      <c r="R346" s="185">
        <v>1649441.3383334456</v>
      </c>
      <c r="S346" s="292">
        <v>3551633354.7260585</v>
      </c>
    </row>
    <row r="347" spans="1:19" x14ac:dyDescent="0.25">
      <c r="A347" s="186" t="s">
        <v>706</v>
      </c>
      <c r="B347" s="188" t="s">
        <v>707</v>
      </c>
      <c r="C347" s="188" t="s">
        <v>673</v>
      </c>
      <c r="D347" s="188" t="s">
        <v>308</v>
      </c>
      <c r="E347" s="188" t="s">
        <v>709</v>
      </c>
      <c r="F347" s="188" t="s">
        <v>310</v>
      </c>
      <c r="G347" s="189">
        <v>0.16994415679750194</v>
      </c>
      <c r="H347" s="189">
        <v>0.28830379158294434</v>
      </c>
      <c r="I347" s="189">
        <v>6.1644022943062586E-2</v>
      </c>
      <c r="J347" s="189">
        <v>0.47563019235145421</v>
      </c>
      <c r="K347" s="189">
        <v>4.4778363250369616E-3</v>
      </c>
      <c r="L347" s="189">
        <v>0.10883803099101763</v>
      </c>
      <c r="M347" s="190">
        <v>386552781.13040668</v>
      </c>
      <c r="N347" s="191">
        <v>65692386.44693628</v>
      </c>
      <c r="O347" s="191">
        <v>111444632.44682826</v>
      </c>
      <c r="P347" s="191">
        <v>23828668.508707441</v>
      </c>
      <c r="Q347" s="191">
        <v>183856173.64304492</v>
      </c>
      <c r="R347" s="191">
        <v>1730920.0848897973</v>
      </c>
      <c r="S347" s="293"/>
    </row>
    <row r="348" spans="1:19" x14ac:dyDescent="0.25">
      <c r="A348" s="186" t="s">
        <v>706</v>
      </c>
      <c r="B348" s="188" t="s">
        <v>707</v>
      </c>
      <c r="C348" s="188" t="s">
        <v>673</v>
      </c>
      <c r="D348" s="188" t="s">
        <v>308</v>
      </c>
      <c r="E348" s="188" t="s">
        <v>710</v>
      </c>
      <c r="F348" s="188" t="s">
        <v>314</v>
      </c>
      <c r="G348" s="189">
        <v>0.17082238664458579</v>
      </c>
      <c r="H348" s="189">
        <v>0.26174912587957033</v>
      </c>
      <c r="I348" s="189">
        <v>2.3985516456872642E-2</v>
      </c>
      <c r="J348" s="189">
        <v>0.53977692422277723</v>
      </c>
      <c r="K348" s="189">
        <v>3.6660467961940032E-3</v>
      </c>
      <c r="L348" s="189">
        <v>0.34581869857302572</v>
      </c>
      <c r="M348" s="190">
        <v>1228221224.5399148</v>
      </c>
      <c r="N348" s="191">
        <v>209807680.90344396</v>
      </c>
      <c r="O348" s="191">
        <v>321485831.9100582</v>
      </c>
      <c r="P348" s="191">
        <v>29459520.393882398</v>
      </c>
      <c r="Q348" s="191">
        <v>662965474.84728825</v>
      </c>
      <c r="R348" s="191">
        <v>4502716.4852420306</v>
      </c>
      <c r="S348" s="293"/>
    </row>
    <row r="349" spans="1:19" x14ac:dyDescent="0.25">
      <c r="A349" s="186" t="s">
        <v>706</v>
      </c>
      <c r="B349" s="188" t="s">
        <v>707</v>
      </c>
      <c r="C349" s="188" t="s">
        <v>673</v>
      </c>
      <c r="D349" s="188" t="s">
        <v>308</v>
      </c>
      <c r="E349" s="188" t="s">
        <v>711</v>
      </c>
      <c r="F349" s="188" t="s">
        <v>314</v>
      </c>
      <c r="G349" s="189">
        <v>0.18484470924737842</v>
      </c>
      <c r="H349" s="189">
        <v>0.30898403478502867</v>
      </c>
      <c r="I349" s="189">
        <v>2.9947406660486051E-2</v>
      </c>
      <c r="J349" s="189">
        <v>0.47305026360822672</v>
      </c>
      <c r="K349" s="189">
        <v>3.1735856988800207E-3</v>
      </c>
      <c r="L349" s="189">
        <v>0.28195684624661294</v>
      </c>
      <c r="M349" s="190">
        <v>1001407339.7228373</v>
      </c>
      <c r="N349" s="191">
        <v>185104848.54925856</v>
      </c>
      <c r="O349" s="191">
        <v>309418880.29090416</v>
      </c>
      <c r="P349" s="191">
        <v>29989552.835475314</v>
      </c>
      <c r="Q349" s="191">
        <v>473716006.03510123</v>
      </c>
      <c r="R349" s="191">
        <v>3178052.012097883</v>
      </c>
      <c r="S349" s="293"/>
    </row>
    <row r="350" spans="1:19" x14ac:dyDescent="0.25">
      <c r="A350" s="186" t="s">
        <v>706</v>
      </c>
      <c r="B350" s="188" t="s">
        <v>707</v>
      </c>
      <c r="C350" s="188" t="s">
        <v>673</v>
      </c>
      <c r="D350" s="188" t="s">
        <v>308</v>
      </c>
      <c r="E350" s="188" t="s">
        <v>315</v>
      </c>
      <c r="F350" s="188" t="s">
        <v>314</v>
      </c>
      <c r="G350" s="189">
        <v>0.18484470924737842</v>
      </c>
      <c r="H350" s="189">
        <v>0.30898403478502867</v>
      </c>
      <c r="I350" s="189">
        <v>2.9947406660486051E-2</v>
      </c>
      <c r="J350" s="189">
        <v>0.47305026360822683</v>
      </c>
      <c r="K350" s="189">
        <v>3.1735856988800207E-3</v>
      </c>
      <c r="L350" s="189">
        <v>6.3328748412131985E-2</v>
      </c>
      <c r="M350" s="190">
        <v>224920495.17358288</v>
      </c>
      <c r="N350" s="191">
        <v>41575363.534137309</v>
      </c>
      <c r="O350" s="191">
        <v>69496842.104580209</v>
      </c>
      <c r="P350" s="191">
        <v>6735785.5352411764</v>
      </c>
      <c r="Q350" s="191">
        <v>106398699.5327563</v>
      </c>
      <c r="R350" s="191">
        <v>713804.46686789533</v>
      </c>
      <c r="S350" s="293"/>
    </row>
    <row r="351" spans="1:19" x14ac:dyDescent="0.25">
      <c r="A351" s="192" t="s">
        <v>706</v>
      </c>
      <c r="B351" s="194" t="s">
        <v>707</v>
      </c>
      <c r="C351" s="194" t="s">
        <v>673</v>
      </c>
      <c r="D351" s="194" t="s">
        <v>308</v>
      </c>
      <c r="E351" s="194" t="s">
        <v>712</v>
      </c>
      <c r="F351" s="194" t="s">
        <v>713</v>
      </c>
      <c r="G351" s="195">
        <v>0.11534911850180801</v>
      </c>
      <c r="H351" s="195">
        <v>0.38254714348268865</v>
      </c>
      <c r="I351" s="195">
        <v>6.0078964205504654E-2</v>
      </c>
      <c r="J351" s="195">
        <v>0.43925577059255633</v>
      </c>
      <c r="K351" s="195">
        <v>2.7690032174425027E-3</v>
      </c>
      <c r="L351" s="195">
        <v>9.6342923682905271E-2</v>
      </c>
      <c r="M351" s="196">
        <v>342174741.24403346</v>
      </c>
      <c r="N351" s="197">
        <v>39469554.776083507</v>
      </c>
      <c r="O351" s="197">
        <v>130897969.83483313</v>
      </c>
      <c r="P351" s="197">
        <v>20557504.031228103</v>
      </c>
      <c r="Q351" s="197">
        <v>150302229.64245647</v>
      </c>
      <c r="R351" s="197">
        <v>947482.95943228446</v>
      </c>
      <c r="S351" s="294"/>
    </row>
    <row r="352" spans="1:19" x14ac:dyDescent="0.25">
      <c r="A352" s="180" t="s">
        <v>714</v>
      </c>
      <c r="B352" s="182" t="s">
        <v>715</v>
      </c>
      <c r="C352" s="182" t="s">
        <v>716</v>
      </c>
      <c r="D352" s="182" t="s">
        <v>60</v>
      </c>
      <c r="E352" s="182" t="s">
        <v>717</v>
      </c>
      <c r="F352" s="182" t="s">
        <v>62</v>
      </c>
      <c r="G352" s="183">
        <v>0.26110198610916235</v>
      </c>
      <c r="H352" s="183">
        <v>0.11049373319560699</v>
      </c>
      <c r="I352" s="183">
        <v>6.4797212458519826E-2</v>
      </c>
      <c r="J352" s="183">
        <v>0.55506496169015151</v>
      </c>
      <c r="K352" s="183">
        <v>8.5421065465593436E-3</v>
      </c>
      <c r="L352" s="183">
        <v>0.10622039805032525</v>
      </c>
      <c r="M352" s="184">
        <v>105168155.7047715</v>
      </c>
      <c r="N352" s="185">
        <v>27459614.329953473</v>
      </c>
      <c r="O352" s="185">
        <v>11620422.137117075</v>
      </c>
      <c r="P352" s="185">
        <v>6814603.3290727735</v>
      </c>
      <c r="Q352" s="185">
        <v>58375158.317292884</v>
      </c>
      <c r="R352" s="185">
        <v>898357.59133530105</v>
      </c>
      <c r="S352" s="292">
        <v>990093782.69270647</v>
      </c>
    </row>
    <row r="353" spans="1:19" x14ac:dyDescent="0.25">
      <c r="A353" s="186" t="s">
        <v>714</v>
      </c>
      <c r="B353" s="188" t="s">
        <v>715</v>
      </c>
      <c r="C353" s="188" t="s">
        <v>716</v>
      </c>
      <c r="D353" s="188" t="s">
        <v>60</v>
      </c>
      <c r="E353" s="188" t="s">
        <v>209</v>
      </c>
      <c r="F353" s="188" t="s">
        <v>64</v>
      </c>
      <c r="G353" s="189">
        <v>0.26241672618295231</v>
      </c>
      <c r="H353" s="189">
        <v>0.23611442658834986</v>
      </c>
      <c r="I353" s="189">
        <v>5.2791811234975707E-2</v>
      </c>
      <c r="J353" s="189">
        <v>0.44421321378708772</v>
      </c>
      <c r="K353" s="189">
        <v>4.4638222066344067E-3</v>
      </c>
      <c r="L353" s="189">
        <v>9.6377817752759607E-6</v>
      </c>
      <c r="M353" s="190">
        <v>9542.3078146498046</v>
      </c>
      <c r="N353" s="191">
        <v>2504.0611769504039</v>
      </c>
      <c r="O353" s="191">
        <v>2253.0765379855684</v>
      </c>
      <c r="P353" s="191">
        <v>503.75571289702606</v>
      </c>
      <c r="Q353" s="191">
        <v>4238.8192212912318</v>
      </c>
      <c r="R353" s="191">
        <v>42.595165525574835</v>
      </c>
      <c r="S353" s="293"/>
    </row>
    <row r="354" spans="1:19" x14ac:dyDescent="0.25">
      <c r="A354" s="186" t="s">
        <v>714</v>
      </c>
      <c r="B354" s="188" t="s">
        <v>715</v>
      </c>
      <c r="C354" s="188" t="s">
        <v>716</v>
      </c>
      <c r="D354" s="188" t="s">
        <v>60</v>
      </c>
      <c r="E354" s="188" t="s">
        <v>594</v>
      </c>
      <c r="F354" s="188" t="s">
        <v>64</v>
      </c>
      <c r="G354" s="189">
        <v>0.22193424356604682</v>
      </c>
      <c r="H354" s="189">
        <v>0.29953431754603177</v>
      </c>
      <c r="I354" s="189">
        <v>5.9530304404694395E-2</v>
      </c>
      <c r="J354" s="189">
        <v>0.41491133704212174</v>
      </c>
      <c r="K354" s="189">
        <v>4.0897974411053814E-3</v>
      </c>
      <c r="L354" s="189">
        <v>4.4831297279827376E-2</v>
      </c>
      <c r="M354" s="190">
        <v>44387188.706805527</v>
      </c>
      <c r="N354" s="191">
        <v>9851037.1496682614</v>
      </c>
      <c r="O354" s="191">
        <v>13295486.277079921</v>
      </c>
      <c r="P354" s="191">
        <v>2642382.8553847466</v>
      </c>
      <c r="Q354" s="191">
        <v>18416747.813881647</v>
      </c>
      <c r="R354" s="191">
        <v>181534.61079095493</v>
      </c>
      <c r="S354" s="293"/>
    </row>
    <row r="355" spans="1:19" x14ac:dyDescent="0.25">
      <c r="A355" s="186" t="s">
        <v>714</v>
      </c>
      <c r="B355" s="188" t="s">
        <v>715</v>
      </c>
      <c r="C355" s="188" t="s">
        <v>716</v>
      </c>
      <c r="D355" s="188" t="s">
        <v>60</v>
      </c>
      <c r="E355" s="188" t="s">
        <v>580</v>
      </c>
      <c r="F355" s="188" t="s">
        <v>64</v>
      </c>
      <c r="G355" s="189">
        <v>0.22193424356604674</v>
      </c>
      <c r="H355" s="189">
        <v>0.29953431754603166</v>
      </c>
      <c r="I355" s="189">
        <v>5.9530304404694374E-2</v>
      </c>
      <c r="J355" s="189">
        <v>0.41491133704212163</v>
      </c>
      <c r="K355" s="189">
        <v>4.0897974411053806E-3</v>
      </c>
      <c r="L355" s="189">
        <v>0.14882050460670521</v>
      </c>
      <c r="M355" s="190">
        <v>147346256.34829012</v>
      </c>
      <c r="N355" s="191">
        <v>32701179.94494658</v>
      </c>
      <c r="O355" s="191">
        <v>44135260.338247716</v>
      </c>
      <c r="P355" s="191">
        <v>8771567.4933058415</v>
      </c>
      <c r="Q355" s="191">
        <v>61135632.229620256</v>
      </c>
      <c r="R355" s="191">
        <v>602616.34216969437</v>
      </c>
      <c r="S355" s="293"/>
    </row>
    <row r="356" spans="1:19" x14ac:dyDescent="0.25">
      <c r="A356" s="186" t="s">
        <v>714</v>
      </c>
      <c r="B356" s="188" t="s">
        <v>715</v>
      </c>
      <c r="C356" s="188" t="s">
        <v>716</v>
      </c>
      <c r="D356" s="188" t="s">
        <v>60</v>
      </c>
      <c r="E356" s="188" t="s">
        <v>210</v>
      </c>
      <c r="F356" s="188" t="s">
        <v>64</v>
      </c>
      <c r="G356" s="189">
        <v>0.24003901362678129</v>
      </c>
      <c r="H356" s="189">
        <v>0.26997456910295509</v>
      </c>
      <c r="I356" s="189">
        <v>5.4326209654515484E-2</v>
      </c>
      <c r="J356" s="189">
        <v>0.43098157805033876</v>
      </c>
      <c r="K356" s="189">
        <v>4.6786295654095049E-3</v>
      </c>
      <c r="L356" s="189">
        <v>2.3617825770459924E-2</v>
      </c>
      <c r="M356" s="190">
        <v>23383862.456051949</v>
      </c>
      <c r="N356" s="191">
        <v>5613039.2787350332</v>
      </c>
      <c r="O356" s="191">
        <v>6313048.1905353945</v>
      </c>
      <c r="P356" s="191">
        <v>1270356.6143198316</v>
      </c>
      <c r="Q356" s="191">
        <v>10078013.94222134</v>
      </c>
      <c r="R356" s="191">
        <v>109404.43024035398</v>
      </c>
      <c r="S356" s="293"/>
    </row>
    <row r="357" spans="1:19" x14ac:dyDescent="0.25">
      <c r="A357" s="186" t="s">
        <v>714</v>
      </c>
      <c r="B357" s="188" t="s">
        <v>715</v>
      </c>
      <c r="C357" s="188" t="s">
        <v>716</v>
      </c>
      <c r="D357" s="188" t="s">
        <v>60</v>
      </c>
      <c r="E357" s="188" t="s">
        <v>399</v>
      </c>
      <c r="F357" s="188" t="s">
        <v>67</v>
      </c>
      <c r="G357" s="189">
        <v>0.27144176824831118</v>
      </c>
      <c r="H357" s="189">
        <v>0.17500682676372284</v>
      </c>
      <c r="I357" s="189">
        <v>5.956196269250974E-2</v>
      </c>
      <c r="J357" s="189">
        <v>0.48721162387690942</v>
      </c>
      <c r="K357" s="189">
        <v>6.7778184185467646E-3</v>
      </c>
      <c r="L357" s="189">
        <v>0.13687223788896624</v>
      </c>
      <c r="M357" s="190">
        <v>135516351.75710258</v>
      </c>
      <c r="N357" s="191">
        <v>36784798.147508055</v>
      </c>
      <c r="O357" s="191">
        <v>23716286.695606977</v>
      </c>
      <c r="P357" s="191">
        <v>8071619.887581571</v>
      </c>
      <c r="Q357" s="191">
        <v>66025141.801452413</v>
      </c>
      <c r="R357" s="191">
        <v>918505.22495355213</v>
      </c>
      <c r="S357" s="293"/>
    </row>
    <row r="358" spans="1:19" x14ac:dyDescent="0.25">
      <c r="A358" s="186" t="s">
        <v>714</v>
      </c>
      <c r="B358" s="188" t="s">
        <v>715</v>
      </c>
      <c r="C358" s="188" t="s">
        <v>716</v>
      </c>
      <c r="D358" s="188" t="s">
        <v>60</v>
      </c>
      <c r="E358" s="188" t="s">
        <v>718</v>
      </c>
      <c r="F358" s="188" t="s">
        <v>67</v>
      </c>
      <c r="G358" s="189">
        <v>0.27144176824831118</v>
      </c>
      <c r="H358" s="189">
        <v>0.17500682676372281</v>
      </c>
      <c r="I358" s="189">
        <v>5.956196269250974E-2</v>
      </c>
      <c r="J358" s="189">
        <v>0.48721162387690942</v>
      </c>
      <c r="K358" s="189">
        <v>6.7778184185467638E-3</v>
      </c>
      <c r="L358" s="189">
        <v>0.36994457787689294</v>
      </c>
      <c r="M358" s="190">
        <v>366279826.49678946</v>
      </c>
      <c r="N358" s="191">
        <v>99423643.777973145</v>
      </c>
      <c r="O358" s="191">
        <v>64101470.142770082</v>
      </c>
      <c r="P358" s="191">
        <v>21816345.360820714</v>
      </c>
      <c r="Q358" s="191">
        <v>178455789.06085342</v>
      </c>
      <c r="R358" s="191">
        <v>2482578.1543720528</v>
      </c>
      <c r="S358" s="293"/>
    </row>
    <row r="359" spans="1:19" x14ac:dyDescent="0.25">
      <c r="A359" s="186" t="s">
        <v>714</v>
      </c>
      <c r="B359" s="188" t="s">
        <v>715</v>
      </c>
      <c r="C359" s="188" t="s">
        <v>716</v>
      </c>
      <c r="D359" s="188" t="s">
        <v>60</v>
      </c>
      <c r="E359" s="188" t="s">
        <v>719</v>
      </c>
      <c r="F359" s="188" t="s">
        <v>68</v>
      </c>
      <c r="G359" s="189">
        <v>0.37061809437371268</v>
      </c>
      <c r="H359" s="189">
        <v>0.12316663427090555</v>
      </c>
      <c r="I359" s="189">
        <v>5.4017432897037171E-2</v>
      </c>
      <c r="J359" s="189">
        <v>0.44485535778003155</v>
      </c>
      <c r="K359" s="189">
        <v>7.3424806783130864E-3</v>
      </c>
      <c r="L359" s="189">
        <v>1.7539819014590653E-2</v>
      </c>
      <c r="M359" s="190">
        <v>17366065.755901519</v>
      </c>
      <c r="N359" s="191">
        <v>6436178.1972208098</v>
      </c>
      <c r="O359" s="191">
        <v>2138919.8696816191</v>
      </c>
      <c r="P359" s="191">
        <v>938070.29165494535</v>
      </c>
      <c r="Q359" s="191">
        <v>7725387.3950731242</v>
      </c>
      <c r="R359" s="191">
        <v>127510.00227102145</v>
      </c>
      <c r="S359" s="293"/>
    </row>
    <row r="360" spans="1:19" x14ac:dyDescent="0.25">
      <c r="A360" s="186" t="s">
        <v>714</v>
      </c>
      <c r="B360" s="188" t="s">
        <v>715</v>
      </c>
      <c r="C360" s="188" t="s">
        <v>716</v>
      </c>
      <c r="D360" s="188" t="s">
        <v>60</v>
      </c>
      <c r="E360" s="188" t="s">
        <v>720</v>
      </c>
      <c r="F360" s="188" t="s">
        <v>68</v>
      </c>
      <c r="G360" s="189">
        <v>0.33659309088625311</v>
      </c>
      <c r="H360" s="189">
        <v>0.19624418487515438</v>
      </c>
      <c r="I360" s="189">
        <v>8.6067197911825113E-2</v>
      </c>
      <c r="J360" s="189">
        <v>0.37524605603716038</v>
      </c>
      <c r="K360" s="189">
        <v>5.8494702896070639E-3</v>
      </c>
      <c r="L360" s="189">
        <v>8.6329957966688057E-4</v>
      </c>
      <c r="M360" s="190">
        <v>854747.54642940534</v>
      </c>
      <c r="N360" s="191">
        <v>287702.11858011468</v>
      </c>
      <c r="O360" s="191">
        <v>167739.23552307682</v>
      </c>
      <c r="P360" s="191">
        <v>73565.726243186553</v>
      </c>
      <c r="Q360" s="191">
        <v>320740.64570507396</v>
      </c>
      <c r="R360" s="191">
        <v>4999.8203779533405</v>
      </c>
      <c r="S360" s="293"/>
    </row>
    <row r="361" spans="1:19" x14ac:dyDescent="0.25">
      <c r="A361" s="192" t="s">
        <v>714</v>
      </c>
      <c r="B361" s="194" t="s">
        <v>715</v>
      </c>
      <c r="C361" s="194" t="s">
        <v>716</v>
      </c>
      <c r="D361" s="194" t="s">
        <v>60</v>
      </c>
      <c r="E361" s="194" t="s">
        <v>237</v>
      </c>
      <c r="F361" s="194" t="s">
        <v>137</v>
      </c>
      <c r="G361" s="195">
        <v>0.19684337185011691</v>
      </c>
      <c r="H361" s="195">
        <v>0.20253952317120408</v>
      </c>
      <c r="I361" s="195">
        <v>7.1007352674099911E-2</v>
      </c>
      <c r="J361" s="195">
        <v>0.51864361145004267</v>
      </c>
      <c r="K361" s="195">
        <v>1.0966140854536512E-2</v>
      </c>
      <c r="L361" s="195">
        <v>0.15128040215079036</v>
      </c>
      <c r="M361" s="196">
        <v>149781785.61274987</v>
      </c>
      <c r="N361" s="197">
        <v>29483551.721745014</v>
      </c>
      <c r="O361" s="197">
        <v>30336731.437737875</v>
      </c>
      <c r="P361" s="197">
        <v>10635608.075160954</v>
      </c>
      <c r="Q361" s="197">
        <v>77683366.21963264</v>
      </c>
      <c r="R361" s="197">
        <v>1642528.1584734055</v>
      </c>
      <c r="S361" s="294"/>
    </row>
    <row r="362" spans="1:19" x14ac:dyDescent="0.25">
      <c r="A362" s="180" t="s">
        <v>721</v>
      </c>
      <c r="B362" s="182" t="s">
        <v>722</v>
      </c>
      <c r="C362" s="182" t="s">
        <v>723</v>
      </c>
      <c r="D362" s="182" t="s">
        <v>248</v>
      </c>
      <c r="E362" s="182" t="s">
        <v>724</v>
      </c>
      <c r="F362" s="182" t="s">
        <v>364</v>
      </c>
      <c r="G362" s="183">
        <v>0.15697354078013104</v>
      </c>
      <c r="H362" s="183">
        <v>0.35478128207538789</v>
      </c>
      <c r="I362" s="183">
        <v>1.908614613068323E-2</v>
      </c>
      <c r="J362" s="183">
        <v>0.4678982923154687</v>
      </c>
      <c r="K362" s="183">
        <v>1.2607386983290493E-3</v>
      </c>
      <c r="L362" s="183">
        <v>0.39504060666883051</v>
      </c>
      <c r="M362" s="184">
        <v>47877496.766333193</v>
      </c>
      <c r="N362" s="185">
        <v>7515500.1911005955</v>
      </c>
      <c r="O362" s="185">
        <v>16986039.685319927</v>
      </c>
      <c r="P362" s="185">
        <v>913796.89965354907</v>
      </c>
      <c r="Q362" s="185">
        <v>22401798.977306675</v>
      </c>
      <c r="R362" s="185">
        <v>60361.012952440178</v>
      </c>
      <c r="S362" s="292">
        <v>121196393.37854131</v>
      </c>
    </row>
    <row r="363" spans="1:19" x14ac:dyDescent="0.25">
      <c r="A363" s="186" t="s">
        <v>721</v>
      </c>
      <c r="B363" s="188" t="s">
        <v>722</v>
      </c>
      <c r="C363" s="188" t="s">
        <v>723</v>
      </c>
      <c r="D363" s="188" t="s">
        <v>248</v>
      </c>
      <c r="E363" s="188" t="s">
        <v>366</v>
      </c>
      <c r="F363" s="188" t="s">
        <v>364</v>
      </c>
      <c r="G363" s="189">
        <v>0.15697354078013107</v>
      </c>
      <c r="H363" s="189">
        <v>0.354781282075388</v>
      </c>
      <c r="I363" s="189">
        <v>1.9086146130683233E-2</v>
      </c>
      <c r="J363" s="189">
        <v>0.46789829231546881</v>
      </c>
      <c r="K363" s="189">
        <v>1.2607386983290495E-3</v>
      </c>
      <c r="L363" s="189">
        <v>0.46433065783126909</v>
      </c>
      <c r="M363" s="190">
        <v>56275201.064235352</v>
      </c>
      <c r="N363" s="191">
        <v>8833717.5691668224</v>
      </c>
      <c r="O363" s="191">
        <v>19965387.982619658</v>
      </c>
      <c r="P363" s="191">
        <v>1074076.7110455765</v>
      </c>
      <c r="Q363" s="191">
        <v>26331070.477665376</v>
      </c>
      <c r="R363" s="191">
        <v>70948.323737929619</v>
      </c>
      <c r="S363" s="293"/>
    </row>
    <row r="364" spans="1:19" x14ac:dyDescent="0.25">
      <c r="A364" s="192" t="s">
        <v>721</v>
      </c>
      <c r="B364" s="194" t="s">
        <v>722</v>
      </c>
      <c r="C364" s="194" t="s">
        <v>723</v>
      </c>
      <c r="D364" s="194" t="s">
        <v>248</v>
      </c>
      <c r="E364" s="194" t="s">
        <v>560</v>
      </c>
      <c r="F364" s="194" t="s">
        <v>561</v>
      </c>
      <c r="G364" s="195">
        <v>0.23360057701229062</v>
      </c>
      <c r="H364" s="195">
        <v>0.51818476600397267</v>
      </c>
      <c r="I364" s="195">
        <v>1.0209408238675079E-2</v>
      </c>
      <c r="J364" s="195">
        <v>0.23655572219814394</v>
      </c>
      <c r="K364" s="195">
        <v>1.4495265469176119E-3</v>
      </c>
      <c r="L364" s="195">
        <v>0.14062873549990051</v>
      </c>
      <c r="M364" s="196">
        <v>17043695.54797278</v>
      </c>
      <c r="N364" s="197">
        <v>3981417.1144282501</v>
      </c>
      <c r="O364" s="197">
        <v>8831783.3893692251</v>
      </c>
      <c r="P364" s="197">
        <v>174006.04574494308</v>
      </c>
      <c r="Q364" s="197">
        <v>4031783.7092759917</v>
      </c>
      <c r="R364" s="197">
        <v>24705.28915436806</v>
      </c>
      <c r="S364" s="294"/>
    </row>
    <row r="365" spans="1:19" x14ac:dyDescent="0.25">
      <c r="A365" s="180" t="s">
        <v>725</v>
      </c>
      <c r="B365" s="182" t="s">
        <v>726</v>
      </c>
      <c r="C365" s="182" t="s">
        <v>727</v>
      </c>
      <c r="D365" s="182" t="s">
        <v>181</v>
      </c>
      <c r="E365" s="182" t="s">
        <v>728</v>
      </c>
      <c r="F365" s="182" t="s">
        <v>729</v>
      </c>
      <c r="G365" s="183">
        <v>0.24024217151774196</v>
      </c>
      <c r="H365" s="183">
        <v>0.23783446898604804</v>
      </c>
      <c r="I365" s="183">
        <v>5.3974384920497158E-2</v>
      </c>
      <c r="J365" s="183">
        <v>0.46450920981780702</v>
      </c>
      <c r="K365" s="183">
        <v>3.4397647579059248E-3</v>
      </c>
      <c r="L365" s="183">
        <v>0.52575328786298026</v>
      </c>
      <c r="M365" s="184">
        <v>5549196.146826637</v>
      </c>
      <c r="N365" s="185">
        <v>1333150.9324915179</v>
      </c>
      <c r="O365" s="185">
        <v>1319790.1188799371</v>
      </c>
      <c r="P365" s="185">
        <v>299514.44882816059</v>
      </c>
      <c r="Q365" s="185">
        <v>2577652.7172864606</v>
      </c>
      <c r="R365" s="185">
        <v>19087.929340561619</v>
      </c>
      <c r="S365" s="292">
        <v>10554753.103651244</v>
      </c>
    </row>
    <row r="366" spans="1:19" x14ac:dyDescent="0.25">
      <c r="A366" s="186" t="s">
        <v>725</v>
      </c>
      <c r="B366" s="188" t="s">
        <v>726</v>
      </c>
      <c r="C366" s="188" t="s">
        <v>727</v>
      </c>
      <c r="D366" s="188" t="s">
        <v>181</v>
      </c>
      <c r="E366" s="188" t="s">
        <v>730</v>
      </c>
      <c r="F366" s="188" t="s">
        <v>698</v>
      </c>
      <c r="G366" s="189">
        <v>0.12228340703829951</v>
      </c>
      <c r="H366" s="189">
        <v>0.41003477187307685</v>
      </c>
      <c r="I366" s="189">
        <v>0.11166442628211626</v>
      </c>
      <c r="J366" s="189">
        <v>0.35158381029508867</v>
      </c>
      <c r="K366" s="189">
        <v>4.433584511418673E-3</v>
      </c>
      <c r="L366" s="189">
        <v>0.27323982426684584</v>
      </c>
      <c r="M366" s="190">
        <v>2883978.8832216118</v>
      </c>
      <c r="N366" s="191">
        <v>352662.76366684883</v>
      </c>
      <c r="O366" s="191">
        <v>1182531.6234685446</v>
      </c>
      <c r="P366" s="191">
        <v>322037.84740467963</v>
      </c>
      <c r="Q366" s="191">
        <v>1013960.2845736289</v>
      </c>
      <c r="R366" s="191">
        <v>12786.36410790986</v>
      </c>
      <c r="S366" s="293"/>
    </row>
    <row r="367" spans="1:19" x14ac:dyDescent="0.25">
      <c r="A367" s="192" t="s">
        <v>725</v>
      </c>
      <c r="B367" s="194" t="s">
        <v>726</v>
      </c>
      <c r="C367" s="194" t="s">
        <v>727</v>
      </c>
      <c r="D367" s="194" t="s">
        <v>181</v>
      </c>
      <c r="E367" s="194" t="s">
        <v>731</v>
      </c>
      <c r="F367" s="194" t="s">
        <v>732</v>
      </c>
      <c r="G367" s="195">
        <v>0.16937538301941271</v>
      </c>
      <c r="H367" s="195">
        <v>0.19670352985886064</v>
      </c>
      <c r="I367" s="195">
        <v>7.0857285281700308E-2</v>
      </c>
      <c r="J367" s="195">
        <v>0.55719781267277813</v>
      </c>
      <c r="K367" s="195">
        <v>5.865989167248075E-3</v>
      </c>
      <c r="L367" s="195">
        <v>0.20100688787017384</v>
      </c>
      <c r="M367" s="196">
        <v>2121578.0736029949</v>
      </c>
      <c r="N367" s="197">
        <v>359343.09882209502</v>
      </c>
      <c r="O367" s="197">
        <v>417321.89594887075</v>
      </c>
      <c r="P367" s="197">
        <v>150329.26280868758</v>
      </c>
      <c r="Q367" s="197">
        <v>1182138.662026115</v>
      </c>
      <c r="R367" s="197">
        <v>12445.153997226207</v>
      </c>
      <c r="S367" s="294"/>
    </row>
    <row r="368" spans="1:19" x14ac:dyDescent="0.25">
      <c r="A368" s="180" t="s">
        <v>733</v>
      </c>
      <c r="B368" s="182" t="s">
        <v>734</v>
      </c>
      <c r="C368" s="182" t="s">
        <v>735</v>
      </c>
      <c r="D368" s="182" t="s">
        <v>60</v>
      </c>
      <c r="E368" s="182" t="s">
        <v>736</v>
      </c>
      <c r="F368" s="182" t="s">
        <v>129</v>
      </c>
      <c r="G368" s="183">
        <v>0.22971428172086514</v>
      </c>
      <c r="H368" s="183">
        <v>8.9920186988518142E-2</v>
      </c>
      <c r="I368" s="183">
        <v>0.18228414261032072</v>
      </c>
      <c r="J368" s="183">
        <v>0.48656485400997257</v>
      </c>
      <c r="K368" s="183">
        <v>1.1516534670323327E-2</v>
      </c>
      <c r="L368" s="183">
        <v>0.1423459264214057</v>
      </c>
      <c r="M368" s="184">
        <v>130162637.24515876</v>
      </c>
      <c r="N368" s="185">
        <v>29900216.721665174</v>
      </c>
      <c r="O368" s="185">
        <v>11704248.680003332</v>
      </c>
      <c r="P368" s="185">
        <v>23726584.730131961</v>
      </c>
      <c r="Q368" s="185">
        <v>63332564.588743694</v>
      </c>
      <c r="R368" s="185">
        <v>1499022.5246145893</v>
      </c>
      <c r="S368" s="292">
        <v>914410693.1435529</v>
      </c>
    </row>
    <row r="369" spans="1:19" x14ac:dyDescent="0.25">
      <c r="A369" s="186" t="s">
        <v>733</v>
      </c>
      <c r="B369" s="188" t="s">
        <v>734</v>
      </c>
      <c r="C369" s="188" t="s">
        <v>735</v>
      </c>
      <c r="D369" s="188" t="s">
        <v>60</v>
      </c>
      <c r="E369" s="188" t="s">
        <v>737</v>
      </c>
      <c r="F369" s="188" t="s">
        <v>129</v>
      </c>
      <c r="G369" s="189">
        <v>0.26176191254050363</v>
      </c>
      <c r="H369" s="189">
        <v>6.8310018125663827E-2</v>
      </c>
      <c r="I369" s="189">
        <v>0.15578606640617113</v>
      </c>
      <c r="J369" s="189">
        <v>0.50202826506609688</v>
      </c>
      <c r="K369" s="189">
        <v>1.2113737861564649E-2</v>
      </c>
      <c r="L369" s="189">
        <v>8.1319383465232861E-2</v>
      </c>
      <c r="M369" s="190">
        <v>74359313.800449952</v>
      </c>
      <c r="N369" s="191">
        <v>19464436.195605244</v>
      </c>
      <c r="O369" s="191">
        <v>5079486.0735206604</v>
      </c>
      <c r="P369" s="191">
        <v>11584144.997634213</v>
      </c>
      <c r="Q369" s="191">
        <v>37330477.298745364</v>
      </c>
      <c r="R369" s="191">
        <v>900769.23494447733</v>
      </c>
      <c r="S369" s="293"/>
    </row>
    <row r="370" spans="1:19" x14ac:dyDescent="0.25">
      <c r="A370" s="186" t="s">
        <v>733</v>
      </c>
      <c r="B370" s="188" t="s">
        <v>734</v>
      </c>
      <c r="C370" s="188" t="s">
        <v>735</v>
      </c>
      <c r="D370" s="188" t="s">
        <v>60</v>
      </c>
      <c r="E370" s="188" t="s">
        <v>738</v>
      </c>
      <c r="F370" s="188" t="s">
        <v>130</v>
      </c>
      <c r="G370" s="189">
        <v>5.1807779090259146E-2</v>
      </c>
      <c r="H370" s="189">
        <v>0.12979087303360262</v>
      </c>
      <c r="I370" s="189">
        <v>0.2114269423026601</v>
      </c>
      <c r="J370" s="189">
        <v>0.57408675033545464</v>
      </c>
      <c r="K370" s="189">
        <v>3.2887655238023436E-2</v>
      </c>
      <c r="L370" s="189">
        <v>1.6801398483423855E-2</v>
      </c>
      <c r="M370" s="190">
        <v>15363378.433008647</v>
      </c>
      <c r="N370" s="191">
        <v>795942.51593736373</v>
      </c>
      <c r="O370" s="191">
        <v>1994026.299565814</v>
      </c>
      <c r="P370" s="191">
        <v>3248232.1255296515</v>
      </c>
      <c r="Q370" s="191">
        <v>8819911.9987797439</v>
      </c>
      <c r="R370" s="191">
        <v>505265.4931960731</v>
      </c>
      <c r="S370" s="293"/>
    </row>
    <row r="371" spans="1:19" x14ac:dyDescent="0.25">
      <c r="A371" s="186" t="s">
        <v>733</v>
      </c>
      <c r="B371" s="188" t="s">
        <v>734</v>
      </c>
      <c r="C371" s="188" t="s">
        <v>735</v>
      </c>
      <c r="D371" s="188" t="s">
        <v>60</v>
      </c>
      <c r="E371" s="188" t="s">
        <v>739</v>
      </c>
      <c r="F371" s="188" t="s">
        <v>130</v>
      </c>
      <c r="G371" s="189">
        <v>5.1807779090259139E-2</v>
      </c>
      <c r="H371" s="189">
        <v>0.12979087303360259</v>
      </c>
      <c r="I371" s="189">
        <v>0.21142694230266007</v>
      </c>
      <c r="J371" s="189">
        <v>0.57408675033545464</v>
      </c>
      <c r="K371" s="189">
        <v>3.2887655238023429E-2</v>
      </c>
      <c r="L371" s="189">
        <v>2.69530510266087E-2</v>
      </c>
      <c r="M371" s="190">
        <v>24646158.071574811</v>
      </c>
      <c r="N371" s="191">
        <v>1276862.7127957549</v>
      </c>
      <c r="O371" s="191">
        <v>3198846.3730338658</v>
      </c>
      <c r="P371" s="191">
        <v>5210861.8405810874</v>
      </c>
      <c r="Q371" s="191">
        <v>14149032.795564318</v>
      </c>
      <c r="R371" s="191">
        <v>810554.34959978075</v>
      </c>
      <c r="S371" s="293"/>
    </row>
    <row r="372" spans="1:19" x14ac:dyDescent="0.25">
      <c r="A372" s="186" t="s">
        <v>733</v>
      </c>
      <c r="B372" s="188" t="s">
        <v>734</v>
      </c>
      <c r="C372" s="188" t="s">
        <v>735</v>
      </c>
      <c r="D372" s="188" t="s">
        <v>60</v>
      </c>
      <c r="E372" s="188" t="s">
        <v>740</v>
      </c>
      <c r="F372" s="188" t="s">
        <v>132</v>
      </c>
      <c r="G372" s="189">
        <v>0.18253219994348713</v>
      </c>
      <c r="H372" s="189">
        <v>0.18100935888434377</v>
      </c>
      <c r="I372" s="189">
        <v>5.4316483910279656E-2</v>
      </c>
      <c r="J372" s="189">
        <v>0.56400985839082884</v>
      </c>
      <c r="K372" s="189">
        <v>1.8132098871060542E-2</v>
      </c>
      <c r="L372" s="189">
        <v>0.66403337854926547</v>
      </c>
      <c r="M372" s="190">
        <v>607199221.94968915</v>
      </c>
      <c r="N372" s="191">
        <v>110833409.78645048</v>
      </c>
      <c r="O372" s="191">
        <v>109908741.88018559</v>
      </c>
      <c r="P372" s="191">
        <v>32980926.769364618</v>
      </c>
      <c r="Q372" s="191">
        <v>342466347.18686563</v>
      </c>
      <c r="R372" s="191">
        <v>11009796.326822799</v>
      </c>
      <c r="S372" s="293"/>
    </row>
    <row r="373" spans="1:19" x14ac:dyDescent="0.25">
      <c r="A373" s="192" t="s">
        <v>733</v>
      </c>
      <c r="B373" s="194" t="s">
        <v>734</v>
      </c>
      <c r="C373" s="194" t="s">
        <v>735</v>
      </c>
      <c r="D373" s="194" t="s">
        <v>60</v>
      </c>
      <c r="E373" s="194" t="s">
        <v>741</v>
      </c>
      <c r="F373" s="194" t="s">
        <v>133</v>
      </c>
      <c r="G373" s="195">
        <v>0.22263890429685515</v>
      </c>
      <c r="H373" s="195">
        <v>6.1973742741070793E-2</v>
      </c>
      <c r="I373" s="195">
        <v>6.309630361780115E-2</v>
      </c>
      <c r="J373" s="195">
        <v>0.63258515697257878</v>
      </c>
      <c r="K373" s="195">
        <v>1.9705892371694071E-2</v>
      </c>
      <c r="L373" s="195">
        <v>6.8546862054063476E-2</v>
      </c>
      <c r="M373" s="196">
        <v>62679983.643671684</v>
      </c>
      <c r="N373" s="197">
        <v>13955002.879771866</v>
      </c>
      <c r="O373" s="197">
        <v>3884513.1813474339</v>
      </c>
      <c r="P373" s="197">
        <v>3954875.2787399185</v>
      </c>
      <c r="Q373" s="197">
        <v>39650427.29227072</v>
      </c>
      <c r="R373" s="197">
        <v>1235165.0115417389</v>
      </c>
      <c r="S373" s="294"/>
    </row>
    <row r="374" spans="1:19" x14ac:dyDescent="0.25">
      <c r="A374" s="180" t="s">
        <v>742</v>
      </c>
      <c r="B374" s="182" t="s">
        <v>743</v>
      </c>
      <c r="C374" s="182" t="s">
        <v>744</v>
      </c>
      <c r="D374" s="182" t="s">
        <v>94</v>
      </c>
      <c r="E374" s="182" t="s">
        <v>745</v>
      </c>
      <c r="F374" s="182" t="s">
        <v>746</v>
      </c>
      <c r="G374" s="183">
        <v>0.12968531524422502</v>
      </c>
      <c r="H374" s="183">
        <v>0.21895931553779532</v>
      </c>
      <c r="I374" s="183">
        <v>0.14057947099803686</v>
      </c>
      <c r="J374" s="183">
        <v>0.50832422794150534</v>
      </c>
      <c r="K374" s="183">
        <v>2.451670278437373E-3</v>
      </c>
      <c r="L374" s="183">
        <v>5.263020446890377E-2</v>
      </c>
      <c r="M374" s="184">
        <v>1833576.4825142561</v>
      </c>
      <c r="N374" s="185">
        <v>237787.94415925856</v>
      </c>
      <c r="O374" s="185">
        <v>401478.65159751987</v>
      </c>
      <c r="P374" s="185">
        <v>257763.21194629531</v>
      </c>
      <c r="Q374" s="185">
        <v>932051.34984576027</v>
      </c>
      <c r="R374" s="185">
        <v>4495.3249654219453</v>
      </c>
      <c r="S374" s="292">
        <v>34838862.98784215</v>
      </c>
    </row>
    <row r="375" spans="1:19" x14ac:dyDescent="0.25">
      <c r="A375" s="186" t="s">
        <v>742</v>
      </c>
      <c r="B375" s="188" t="s">
        <v>743</v>
      </c>
      <c r="C375" s="188" t="s">
        <v>744</v>
      </c>
      <c r="D375" s="188" t="s">
        <v>94</v>
      </c>
      <c r="E375" s="188" t="s">
        <v>747</v>
      </c>
      <c r="F375" s="188" t="s">
        <v>748</v>
      </c>
      <c r="G375" s="189">
        <v>0.1197789900452719</v>
      </c>
      <c r="H375" s="189">
        <v>5.650644168787957E-2</v>
      </c>
      <c r="I375" s="189">
        <v>0.12334892099584588</v>
      </c>
      <c r="J375" s="189">
        <v>0.69209988275472112</v>
      </c>
      <c r="K375" s="189">
        <v>8.2657645162815749E-3</v>
      </c>
      <c r="L375" s="189">
        <v>0.37848292919202164</v>
      </c>
      <c r="M375" s="190">
        <v>13185914.913358005</v>
      </c>
      <c r="N375" s="191">
        <v>1579395.5711449108</v>
      </c>
      <c r="O375" s="191">
        <v>745089.13215300569</v>
      </c>
      <c r="P375" s="191">
        <v>1626468.3769057426</v>
      </c>
      <c r="Q375" s="191">
        <v>9125970.1655488033</v>
      </c>
      <c r="R375" s="191">
        <v>108991.66760554264</v>
      </c>
      <c r="S375" s="293"/>
    </row>
    <row r="376" spans="1:19" x14ac:dyDescent="0.25">
      <c r="A376" s="192" t="s">
        <v>742</v>
      </c>
      <c r="B376" s="194" t="s">
        <v>743</v>
      </c>
      <c r="C376" s="194" t="s">
        <v>744</v>
      </c>
      <c r="D376" s="194" t="s">
        <v>94</v>
      </c>
      <c r="E376" s="194" t="s">
        <v>749</v>
      </c>
      <c r="F376" s="194" t="s">
        <v>95</v>
      </c>
      <c r="G376" s="195">
        <v>6.6061060961822363E-2</v>
      </c>
      <c r="H376" s="195">
        <v>0.28048223974012543</v>
      </c>
      <c r="I376" s="195">
        <v>0.1360599314855091</v>
      </c>
      <c r="J376" s="195">
        <v>0.50894682536059666</v>
      </c>
      <c r="K376" s="195">
        <v>8.4499424519465117E-3</v>
      </c>
      <c r="L376" s="195">
        <v>0.56888686633907459</v>
      </c>
      <c r="M376" s="196">
        <v>19819371.591969889</v>
      </c>
      <c r="N376" s="197">
        <v>1309288.7149621332</v>
      </c>
      <c r="O376" s="197">
        <v>5558981.7343575293</v>
      </c>
      <c r="P376" s="197">
        <v>2696622.3408892686</v>
      </c>
      <c r="Q376" s="197">
        <v>10087006.25237507</v>
      </c>
      <c r="R376" s="197">
        <v>167472.54938588908</v>
      </c>
      <c r="S376" s="294"/>
    </row>
    <row r="377" spans="1:19" x14ac:dyDescent="0.25">
      <c r="A377" s="180" t="s">
        <v>750</v>
      </c>
      <c r="B377" s="182" t="s">
        <v>751</v>
      </c>
      <c r="C377" s="182" t="s">
        <v>751</v>
      </c>
      <c r="D377" s="182" t="s">
        <v>213</v>
      </c>
      <c r="E377" s="182" t="s">
        <v>752</v>
      </c>
      <c r="F377" s="182" t="s">
        <v>638</v>
      </c>
      <c r="G377" s="183">
        <v>0.26637132794135338</v>
      </c>
      <c r="H377" s="183">
        <v>0.19634206949471378</v>
      </c>
      <c r="I377" s="183">
        <v>5.5166792266194607E-2</v>
      </c>
      <c r="J377" s="183">
        <v>0.46800236480295493</v>
      </c>
      <c r="K377" s="183">
        <v>1.4117445494783238E-2</v>
      </c>
      <c r="L377" s="183">
        <v>0.47064970687252944</v>
      </c>
      <c r="M377" s="184">
        <v>642563.99288818252</v>
      </c>
      <c r="N377" s="185">
        <v>171160.62407292353</v>
      </c>
      <c r="O377" s="185">
        <v>126162.34414645231</v>
      </c>
      <c r="P377" s="185">
        <v>35448.194313398912</v>
      </c>
      <c r="Q377" s="185">
        <v>300721.46820889856</v>
      </c>
      <c r="R377" s="185">
        <v>9071.3621465092001</v>
      </c>
      <c r="S377" s="292">
        <v>1365270.1436021808</v>
      </c>
    </row>
    <row r="378" spans="1:19" x14ac:dyDescent="0.25">
      <c r="A378" s="192" t="s">
        <v>750</v>
      </c>
      <c r="B378" s="194" t="s">
        <v>751</v>
      </c>
      <c r="C378" s="194" t="s">
        <v>751</v>
      </c>
      <c r="D378" s="194" t="s">
        <v>213</v>
      </c>
      <c r="E378" s="194" t="s">
        <v>637</v>
      </c>
      <c r="F378" s="194" t="s">
        <v>638</v>
      </c>
      <c r="G378" s="195">
        <v>0.26637132794135343</v>
      </c>
      <c r="H378" s="195">
        <v>0.19634206949471378</v>
      </c>
      <c r="I378" s="195">
        <v>5.5166792266194607E-2</v>
      </c>
      <c r="J378" s="195">
        <v>0.46800236480295498</v>
      </c>
      <c r="K378" s="195">
        <v>1.4117445494783241E-2</v>
      </c>
      <c r="L378" s="195">
        <v>0.52935029312747051</v>
      </c>
      <c r="M378" s="196">
        <v>722706.15071399813</v>
      </c>
      <c r="N378" s="197">
        <v>192508.19707707159</v>
      </c>
      <c r="O378" s="197">
        <v>141897.62126774492</v>
      </c>
      <c r="P378" s="197">
        <v>39869.380085940269</v>
      </c>
      <c r="Q378" s="197">
        <v>338228.18759179191</v>
      </c>
      <c r="R378" s="197">
        <v>10202.764691449471</v>
      </c>
      <c r="S378" s="294"/>
    </row>
    <row r="379" spans="1:19" x14ac:dyDescent="0.25">
      <c r="A379" s="180" t="s">
        <v>753</v>
      </c>
      <c r="B379" s="182" t="s">
        <v>754</v>
      </c>
      <c r="C379" s="182" t="s">
        <v>755</v>
      </c>
      <c r="D379" s="182" t="s">
        <v>60</v>
      </c>
      <c r="E379" s="182" t="s">
        <v>756</v>
      </c>
      <c r="F379" s="182" t="s">
        <v>135</v>
      </c>
      <c r="G379" s="183">
        <v>0.2313782085079534</v>
      </c>
      <c r="H379" s="183">
        <v>0.14491443278662267</v>
      </c>
      <c r="I379" s="183">
        <v>3.6317375794886059E-2</v>
      </c>
      <c r="J379" s="183">
        <v>0.56891785727659194</v>
      </c>
      <c r="K379" s="183">
        <v>1.8472125633946079E-2</v>
      </c>
      <c r="L379" s="183">
        <v>0.76073777575006485</v>
      </c>
      <c r="M379" s="184">
        <v>85879846.521494254</v>
      </c>
      <c r="N379" s="185">
        <v>19870725.035081334</v>
      </c>
      <c r="O379" s="185">
        <v>12445229.246464549</v>
      </c>
      <c r="P379" s="185">
        <v>3118930.6593282451</v>
      </c>
      <c r="Q379" s="185">
        <v>48858578.266251087</v>
      </c>
      <c r="R379" s="185">
        <v>1586383.3143690489</v>
      </c>
      <c r="S379" s="292">
        <v>112890209.03006858</v>
      </c>
    </row>
    <row r="380" spans="1:19" x14ac:dyDescent="0.25">
      <c r="A380" s="192" t="s">
        <v>753</v>
      </c>
      <c r="B380" s="194" t="s">
        <v>754</v>
      </c>
      <c r="C380" s="194" t="s">
        <v>755</v>
      </c>
      <c r="D380" s="194" t="s">
        <v>60</v>
      </c>
      <c r="E380" s="194" t="s">
        <v>757</v>
      </c>
      <c r="F380" s="194" t="s">
        <v>135</v>
      </c>
      <c r="G380" s="195">
        <v>0.2313782085079534</v>
      </c>
      <c r="H380" s="195">
        <v>0.14491443278662267</v>
      </c>
      <c r="I380" s="195">
        <v>3.6317375794886059E-2</v>
      </c>
      <c r="J380" s="195">
        <v>0.56891785727659194</v>
      </c>
      <c r="K380" s="195">
        <v>1.8472125633946079E-2</v>
      </c>
      <c r="L380" s="195">
        <v>0.2392622242499351</v>
      </c>
      <c r="M380" s="196">
        <v>27010362.508574314</v>
      </c>
      <c r="N380" s="197">
        <v>6249609.2883843146</v>
      </c>
      <c r="O380" s="197">
        <v>3914191.3622911051</v>
      </c>
      <c r="P380" s="197">
        <v>980945.48557999474</v>
      </c>
      <c r="Q380" s="197">
        <v>15366677.562642092</v>
      </c>
      <c r="R380" s="197">
        <v>498938.80967681168</v>
      </c>
      <c r="S380" s="294"/>
    </row>
    <row r="381" spans="1:19" x14ac:dyDescent="0.25">
      <c r="A381" s="180" t="s">
        <v>758</v>
      </c>
      <c r="B381" s="182" t="s">
        <v>759</v>
      </c>
      <c r="C381" s="182" t="s">
        <v>760</v>
      </c>
      <c r="D381" s="182" t="s">
        <v>70</v>
      </c>
      <c r="E381" s="182" t="s">
        <v>343</v>
      </c>
      <c r="F381" s="182" t="s">
        <v>344</v>
      </c>
      <c r="G381" s="183">
        <v>0.27025556916174298</v>
      </c>
      <c r="H381" s="183">
        <v>0.23860261808061506</v>
      </c>
      <c r="I381" s="183">
        <v>3.659730714940275E-2</v>
      </c>
      <c r="J381" s="183">
        <v>0.45206537268244595</v>
      </c>
      <c r="K381" s="183">
        <v>2.4791329257932964E-3</v>
      </c>
      <c r="L381" s="183">
        <v>5.0829437964925624E-2</v>
      </c>
      <c r="M381" s="184">
        <v>78639885.086855277</v>
      </c>
      <c r="N381" s="185">
        <v>21252866.902962137</v>
      </c>
      <c r="O381" s="185">
        <v>18763682.467282385</v>
      </c>
      <c r="P381" s="185">
        <v>2878008.0287173791</v>
      </c>
      <c r="Q381" s="185">
        <v>35550368.959493957</v>
      </c>
      <c r="R381" s="185">
        <v>194958.72839942414</v>
      </c>
      <c r="S381" s="292">
        <v>1547132689.9408171</v>
      </c>
    </row>
    <row r="382" spans="1:19" x14ac:dyDescent="0.25">
      <c r="A382" s="186" t="s">
        <v>758</v>
      </c>
      <c r="B382" s="188" t="s">
        <v>759</v>
      </c>
      <c r="C382" s="188" t="s">
        <v>760</v>
      </c>
      <c r="D382" s="188" t="s">
        <v>70</v>
      </c>
      <c r="E382" s="188" t="s">
        <v>761</v>
      </c>
      <c r="F382" s="188" t="s">
        <v>344</v>
      </c>
      <c r="G382" s="189">
        <v>0.27048559547134421</v>
      </c>
      <c r="H382" s="189">
        <v>0.23446378130609158</v>
      </c>
      <c r="I382" s="189">
        <v>3.3810883121283296E-2</v>
      </c>
      <c r="J382" s="189">
        <v>0.45865924735629748</v>
      </c>
      <c r="K382" s="189">
        <v>2.5804927449834402E-3</v>
      </c>
      <c r="L382" s="189">
        <v>2.8884199083869896E-2</v>
      </c>
      <c r="M382" s="190">
        <v>44687688.625413716</v>
      </c>
      <c r="N382" s="191">
        <v>12087376.068083044</v>
      </c>
      <c r="O382" s="191">
        <v>10477644.452943718</v>
      </c>
      <c r="P382" s="191">
        <v>1510930.2170741642</v>
      </c>
      <c r="Q382" s="191">
        <v>20496421.63102483</v>
      </c>
      <c r="R382" s="191">
        <v>115316.2562879591</v>
      </c>
      <c r="S382" s="293"/>
    </row>
    <row r="383" spans="1:19" x14ac:dyDescent="0.25">
      <c r="A383" s="186" t="s">
        <v>758</v>
      </c>
      <c r="B383" s="188" t="s">
        <v>759</v>
      </c>
      <c r="C383" s="188" t="s">
        <v>760</v>
      </c>
      <c r="D383" s="188" t="s">
        <v>70</v>
      </c>
      <c r="E383" s="188" t="s">
        <v>624</v>
      </c>
      <c r="F383" s="188" t="s">
        <v>344</v>
      </c>
      <c r="G383" s="189">
        <v>0.27025556916174298</v>
      </c>
      <c r="H383" s="189">
        <v>0.23860261808061509</v>
      </c>
      <c r="I383" s="189">
        <v>3.659730714940275E-2</v>
      </c>
      <c r="J383" s="189">
        <v>0.45206537268244595</v>
      </c>
      <c r="K383" s="189">
        <v>2.4791329257932964E-3</v>
      </c>
      <c r="L383" s="189">
        <v>5.4605702076217219E-2</v>
      </c>
      <c r="M383" s="190">
        <v>84482266.739284813</v>
      </c>
      <c r="N383" s="191">
        <v>22831803.081699606</v>
      </c>
      <c r="O383" s="191">
        <v>20157690.025378224</v>
      </c>
      <c r="P383" s="191">
        <v>3091823.4645353784</v>
      </c>
      <c r="Q383" s="191">
        <v>38191507.398552597</v>
      </c>
      <c r="R383" s="191">
        <v>209442.76911901284</v>
      </c>
      <c r="S383" s="293"/>
    </row>
    <row r="384" spans="1:19" x14ac:dyDescent="0.25">
      <c r="A384" s="186" t="s">
        <v>758</v>
      </c>
      <c r="B384" s="188" t="s">
        <v>759</v>
      </c>
      <c r="C384" s="188" t="s">
        <v>760</v>
      </c>
      <c r="D384" s="188" t="s">
        <v>70</v>
      </c>
      <c r="E384" s="188" t="s">
        <v>346</v>
      </c>
      <c r="F384" s="188" t="s">
        <v>82</v>
      </c>
      <c r="G384" s="189">
        <v>0.20801251236239943</v>
      </c>
      <c r="H384" s="189">
        <v>0.28479816538509767</v>
      </c>
      <c r="I384" s="189">
        <v>3.9002557960584723E-2</v>
      </c>
      <c r="J384" s="189">
        <v>0.46571684360383059</v>
      </c>
      <c r="K384" s="189">
        <v>2.469920688087567E-3</v>
      </c>
      <c r="L384" s="189">
        <v>0.35431539662463674</v>
      </c>
      <c r="M384" s="190">
        <v>548172932.6673218</v>
      </c>
      <c r="N384" s="191">
        <v>114026828.93319403</v>
      </c>
      <c r="O384" s="191">
        <v>156118645.53742191</v>
      </c>
      <c r="P384" s="191">
        <v>21380146.578780927</v>
      </c>
      <c r="Q384" s="191">
        <v>255293367.95088026</v>
      </c>
      <c r="R384" s="191">
        <v>1353943.667044651</v>
      </c>
      <c r="S384" s="293"/>
    </row>
    <row r="385" spans="1:19" x14ac:dyDescent="0.25">
      <c r="A385" s="186" t="s">
        <v>758</v>
      </c>
      <c r="B385" s="188" t="s">
        <v>759</v>
      </c>
      <c r="C385" s="188" t="s">
        <v>760</v>
      </c>
      <c r="D385" s="188" t="s">
        <v>70</v>
      </c>
      <c r="E385" s="188" t="s">
        <v>347</v>
      </c>
      <c r="F385" s="188" t="s">
        <v>82</v>
      </c>
      <c r="G385" s="189">
        <v>0.22426521632209759</v>
      </c>
      <c r="H385" s="189">
        <v>0.25122304291202491</v>
      </c>
      <c r="I385" s="189">
        <v>3.2750446896353931E-2</v>
      </c>
      <c r="J385" s="189">
        <v>0.48883209975406527</v>
      </c>
      <c r="K385" s="189">
        <v>2.9291941154582207E-3</v>
      </c>
      <c r="L385" s="189">
        <v>5.4484212828026866E-2</v>
      </c>
      <c r="M385" s="190">
        <v>84294306.751933187</v>
      </c>
      <c r="N385" s="191">
        <v>18904280.938443549</v>
      </c>
      <c r="O385" s="191">
        <v>21176672.242380302</v>
      </c>
      <c r="P385" s="191">
        <v>2760676.2169441567</v>
      </c>
      <c r="Q385" s="191">
        <v>41205762.966860779</v>
      </c>
      <c r="R385" s="191">
        <v>246914.38730439285</v>
      </c>
      <c r="S385" s="293"/>
    </row>
    <row r="386" spans="1:19" x14ac:dyDescent="0.25">
      <c r="A386" s="186" t="s">
        <v>758</v>
      </c>
      <c r="B386" s="188" t="s">
        <v>759</v>
      </c>
      <c r="C386" s="188" t="s">
        <v>760</v>
      </c>
      <c r="D386" s="188" t="s">
        <v>70</v>
      </c>
      <c r="E386" s="188" t="s">
        <v>762</v>
      </c>
      <c r="F386" s="188" t="s">
        <v>83</v>
      </c>
      <c r="G386" s="189">
        <v>0.28471177922552909</v>
      </c>
      <c r="H386" s="189">
        <v>0.24538513914154425</v>
      </c>
      <c r="I386" s="189">
        <v>5.4908998588166238E-2</v>
      </c>
      <c r="J386" s="189">
        <v>0.41381350290865959</v>
      </c>
      <c r="K386" s="189">
        <v>1.1805801361007701E-3</v>
      </c>
      <c r="L386" s="189">
        <v>0.4389192129722938</v>
      </c>
      <c r="M386" s="190">
        <v>679066262.63253129</v>
      </c>
      <c r="N386" s="191">
        <v>193338163.84613842</v>
      </c>
      <c r="O386" s="191">
        <v>166632769.34241211</v>
      </c>
      <c r="P386" s="191">
        <v>37286848.456160985</v>
      </c>
      <c r="Q386" s="191">
        <v>281006788.84705961</v>
      </c>
      <c r="R386" s="191">
        <v>801692.14076015505</v>
      </c>
      <c r="S386" s="293"/>
    </row>
    <row r="387" spans="1:19" x14ac:dyDescent="0.25">
      <c r="A387" s="192" t="s">
        <v>758</v>
      </c>
      <c r="B387" s="194" t="s">
        <v>759</v>
      </c>
      <c r="C387" s="194" t="s">
        <v>760</v>
      </c>
      <c r="D387" s="194" t="s">
        <v>70</v>
      </c>
      <c r="E387" s="194" t="s">
        <v>763</v>
      </c>
      <c r="F387" s="194" t="s">
        <v>83</v>
      </c>
      <c r="G387" s="195">
        <v>0.32904587066338531</v>
      </c>
      <c r="H387" s="195">
        <v>0.18906363709601762</v>
      </c>
      <c r="I387" s="195">
        <v>4.7594393434067905E-2</v>
      </c>
      <c r="J387" s="195">
        <v>0.43303663881781446</v>
      </c>
      <c r="K387" s="195">
        <v>1.2594599887146617E-3</v>
      </c>
      <c r="L387" s="195">
        <v>1.7961838450029795E-2</v>
      </c>
      <c r="M387" s="196">
        <v>27789347.437476996</v>
      </c>
      <c r="N387" s="197">
        <v>9143970.0227319337</v>
      </c>
      <c r="O387" s="197">
        <v>5253955.0990542984</v>
      </c>
      <c r="P387" s="197">
        <v>1322617.1352152869</v>
      </c>
      <c r="Q387" s="197">
        <v>12033805.609265484</v>
      </c>
      <c r="R387" s="197">
        <v>34999.571209992588</v>
      </c>
      <c r="S387" s="294"/>
    </row>
    <row r="388" spans="1:19" x14ac:dyDescent="0.25">
      <c r="A388" s="180" t="s">
        <v>764</v>
      </c>
      <c r="B388" s="182" t="s">
        <v>765</v>
      </c>
      <c r="C388" s="182" t="s">
        <v>766</v>
      </c>
      <c r="D388" s="182" t="s">
        <v>767</v>
      </c>
      <c r="E388" s="182" t="s">
        <v>768</v>
      </c>
      <c r="F388" s="182" t="s">
        <v>769</v>
      </c>
      <c r="G388" s="183">
        <v>9.0393045752114182E-2</v>
      </c>
      <c r="H388" s="183">
        <v>0.57668896210406262</v>
      </c>
      <c r="I388" s="183">
        <v>8.2264028985580384E-2</v>
      </c>
      <c r="J388" s="183">
        <v>0.25000193927295805</v>
      </c>
      <c r="K388" s="183">
        <v>6.5202388528465759E-4</v>
      </c>
      <c r="L388" s="183">
        <v>0.39570694038164361</v>
      </c>
      <c r="M388" s="184">
        <v>4869575.4318109918</v>
      </c>
      <c r="N388" s="185">
        <v>440175.75480106217</v>
      </c>
      <c r="O388" s="185">
        <v>2808230.4016585234</v>
      </c>
      <c r="P388" s="185">
        <v>400590.89446996956</v>
      </c>
      <c r="Q388" s="185">
        <v>1217403.3013887</v>
      </c>
      <c r="R388" s="185">
        <v>3175.0794927361171</v>
      </c>
      <c r="S388" s="292">
        <v>12306014.716634689</v>
      </c>
    </row>
    <row r="389" spans="1:19" x14ac:dyDescent="0.25">
      <c r="A389" s="192" t="s">
        <v>764</v>
      </c>
      <c r="B389" s="194" t="s">
        <v>765</v>
      </c>
      <c r="C389" s="194" t="s">
        <v>766</v>
      </c>
      <c r="D389" s="194" t="s">
        <v>767</v>
      </c>
      <c r="E389" s="194" t="s">
        <v>770</v>
      </c>
      <c r="F389" s="194" t="s">
        <v>769</v>
      </c>
      <c r="G389" s="195">
        <v>8.5952483441516722E-2</v>
      </c>
      <c r="H389" s="195">
        <v>0.59820991823663483</v>
      </c>
      <c r="I389" s="195">
        <v>8.4239943822229116E-2</v>
      </c>
      <c r="J389" s="195">
        <v>0.2310355273465664</v>
      </c>
      <c r="K389" s="195">
        <v>5.6212715305292401E-4</v>
      </c>
      <c r="L389" s="195">
        <v>0.60429305961835644</v>
      </c>
      <c r="M389" s="196">
        <v>7436439.284823698</v>
      </c>
      <c r="N389" s="197">
        <v>639180.42449265334</v>
      </c>
      <c r="O389" s="197">
        <v>4448551.7365460834</v>
      </c>
      <c r="P389" s="197">
        <v>626445.22759096604</v>
      </c>
      <c r="Q389" s="197">
        <v>1718081.6717499662</v>
      </c>
      <c r="R389" s="197">
        <v>4180.2244440288678</v>
      </c>
      <c r="S389" s="294"/>
    </row>
    <row r="390" spans="1:19" x14ac:dyDescent="0.25">
      <c r="A390" s="201" t="s">
        <v>771</v>
      </c>
      <c r="B390" s="202" t="s">
        <v>772</v>
      </c>
      <c r="C390" s="202" t="s">
        <v>773</v>
      </c>
      <c r="D390" s="202" t="s">
        <v>318</v>
      </c>
      <c r="E390" s="202" t="s">
        <v>774</v>
      </c>
      <c r="F390" s="202" t="s">
        <v>775</v>
      </c>
      <c r="G390" s="204">
        <v>0.20581015557781557</v>
      </c>
      <c r="H390" s="204">
        <v>0.59270510574380142</v>
      </c>
      <c r="I390" s="204">
        <v>6.6678024053073576E-2</v>
      </c>
      <c r="J390" s="204">
        <v>0.13116058299233313</v>
      </c>
      <c r="K390" s="204">
        <v>3.6461316329762438E-3</v>
      </c>
      <c r="L390" s="204">
        <v>1</v>
      </c>
      <c r="M390" s="205">
        <v>26717091.598675236</v>
      </c>
      <c r="N390" s="206">
        <v>5498648.7785100993</v>
      </c>
      <c r="O390" s="206">
        <v>15835356.601159634</v>
      </c>
      <c r="P390" s="206">
        <v>1781442.8762446374</v>
      </c>
      <c r="Q390" s="206">
        <v>3504229.3099418096</v>
      </c>
      <c r="R390" s="206">
        <v>97414.032819053624</v>
      </c>
      <c r="S390" s="298">
        <v>26717091.598675236</v>
      </c>
    </row>
    <row r="391" spans="1:19" x14ac:dyDescent="0.25">
      <c r="A391" s="201" t="s">
        <v>776</v>
      </c>
      <c r="B391" s="202" t="s">
        <v>772</v>
      </c>
      <c r="C391" s="202" t="s">
        <v>772</v>
      </c>
      <c r="D391" s="202" t="s">
        <v>777</v>
      </c>
      <c r="E391" s="202" t="s">
        <v>778</v>
      </c>
      <c r="F391" s="202" t="s">
        <v>779</v>
      </c>
      <c r="G391" s="204">
        <v>9.7141183769375625E-2</v>
      </c>
      <c r="H391" s="204">
        <v>0.52534006060519634</v>
      </c>
      <c r="I391" s="204">
        <v>2.8645729934143303E-2</v>
      </c>
      <c r="J391" s="204">
        <v>0.34796105461863103</v>
      </c>
      <c r="K391" s="204">
        <v>9.1197107265370036E-4</v>
      </c>
      <c r="L391" s="204">
        <v>1</v>
      </c>
      <c r="M391" s="205">
        <v>1652057.7330410625</v>
      </c>
      <c r="N391" s="206">
        <v>160482.84384295993</v>
      </c>
      <c r="O391" s="206">
        <v>867892.10959907505</v>
      </c>
      <c r="P391" s="206">
        <v>47324.399656307287</v>
      </c>
      <c r="Q391" s="206">
        <v>574851.7510798329</v>
      </c>
      <c r="R391" s="206">
        <v>1506.6288628872983</v>
      </c>
      <c r="S391" s="298">
        <v>1652057.7330410625</v>
      </c>
    </row>
    <row r="392" spans="1:19" x14ac:dyDescent="0.25">
      <c r="A392" s="180" t="s">
        <v>780</v>
      </c>
      <c r="B392" s="182" t="s">
        <v>781</v>
      </c>
      <c r="C392" s="182" t="s">
        <v>782</v>
      </c>
      <c r="D392" s="182" t="s">
        <v>104</v>
      </c>
      <c r="E392" s="182" t="s">
        <v>296</v>
      </c>
      <c r="F392" s="182" t="s">
        <v>105</v>
      </c>
      <c r="G392" s="183">
        <v>0.47311150799928714</v>
      </c>
      <c r="H392" s="183">
        <v>8.5774770603077283E-2</v>
      </c>
      <c r="I392" s="183">
        <v>0.16495499557418711</v>
      </c>
      <c r="J392" s="183">
        <v>0.25775274516773056</v>
      </c>
      <c r="K392" s="183">
        <v>1.8405980655717896E-2</v>
      </c>
      <c r="L392" s="183">
        <v>0.86362253624122387</v>
      </c>
      <c r="M392" s="184">
        <v>48186527.83111272</v>
      </c>
      <c r="N392" s="185">
        <v>22797600.847427357</v>
      </c>
      <c r="O392" s="185">
        <v>4133188.3708724929</v>
      </c>
      <c r="P392" s="185">
        <v>7948608.4851166429</v>
      </c>
      <c r="Q392" s="185">
        <v>12420209.828570554</v>
      </c>
      <c r="R392" s="185">
        <v>886920.29912567267</v>
      </c>
      <c r="S392" s="292">
        <v>55795820.290698662</v>
      </c>
    </row>
    <row r="393" spans="1:19" x14ac:dyDescent="0.25">
      <c r="A393" s="192" t="s">
        <v>780</v>
      </c>
      <c r="B393" s="194" t="s">
        <v>781</v>
      </c>
      <c r="C393" s="194" t="s">
        <v>782</v>
      </c>
      <c r="D393" s="194" t="s">
        <v>104</v>
      </c>
      <c r="E393" s="194" t="s">
        <v>499</v>
      </c>
      <c r="F393" s="194" t="s">
        <v>106</v>
      </c>
      <c r="G393" s="195">
        <v>0.3592846166417728</v>
      </c>
      <c r="H393" s="195">
        <v>0.11724846911285938</v>
      </c>
      <c r="I393" s="195">
        <v>0.13361933519341396</v>
      </c>
      <c r="J393" s="195">
        <v>0.3690893315445215</v>
      </c>
      <c r="K393" s="195">
        <v>2.0758247507432371E-2</v>
      </c>
      <c r="L393" s="195">
        <v>0.13637746375877613</v>
      </c>
      <c r="M393" s="196">
        <v>7609292.4595859423</v>
      </c>
      <c r="N393" s="197">
        <v>2733901.7242574678</v>
      </c>
      <c r="O393" s="197">
        <v>892177.89191847621</v>
      </c>
      <c r="P393" s="197">
        <v>1016748.5997421313</v>
      </c>
      <c r="Q393" s="197">
        <v>2808508.6674353434</v>
      </c>
      <c r="R393" s="197">
        <v>157955.57623252383</v>
      </c>
      <c r="S393" s="294"/>
    </row>
    <row r="394" spans="1:19" x14ac:dyDescent="0.25">
      <c r="A394" s="180" t="s">
        <v>783</v>
      </c>
      <c r="B394" s="182" t="s">
        <v>784</v>
      </c>
      <c r="C394" s="182" t="s">
        <v>785</v>
      </c>
      <c r="D394" s="182" t="s">
        <v>289</v>
      </c>
      <c r="E394" s="182" t="s">
        <v>292</v>
      </c>
      <c r="F394" s="182" t="s">
        <v>291</v>
      </c>
      <c r="G394" s="183">
        <v>0.15491826627246472</v>
      </c>
      <c r="H394" s="183">
        <v>0.36223201502802033</v>
      </c>
      <c r="I394" s="183">
        <v>0.12470434848300856</v>
      </c>
      <c r="J394" s="183">
        <v>0.35557492579533229</v>
      </c>
      <c r="K394" s="183">
        <v>2.5704444211741254E-3</v>
      </c>
      <c r="L394" s="183">
        <v>0.72594540353600712</v>
      </c>
      <c r="M394" s="184">
        <v>36203077.33834894</v>
      </c>
      <c r="N394" s="185">
        <v>5608517.9749849746</v>
      </c>
      <c r="O394" s="185">
        <v>13113913.654485395</v>
      </c>
      <c r="P394" s="185">
        <v>4514681.1725587761</v>
      </c>
      <c r="Q394" s="185">
        <v>12872906.538146101</v>
      </c>
      <c r="R394" s="185">
        <v>93057.998173694432</v>
      </c>
      <c r="S394" s="292">
        <v>49870248.040703043</v>
      </c>
    </row>
    <row r="395" spans="1:19" x14ac:dyDescent="0.25">
      <c r="A395" s="192" t="s">
        <v>783</v>
      </c>
      <c r="B395" s="194" t="s">
        <v>784</v>
      </c>
      <c r="C395" s="194" t="s">
        <v>785</v>
      </c>
      <c r="D395" s="194" t="s">
        <v>289</v>
      </c>
      <c r="E395" s="194" t="s">
        <v>293</v>
      </c>
      <c r="F395" s="194" t="s">
        <v>291</v>
      </c>
      <c r="G395" s="195">
        <v>0.16109641460685903</v>
      </c>
      <c r="H395" s="195">
        <v>0.33901006158163743</v>
      </c>
      <c r="I395" s="195">
        <v>0.11115219792000007</v>
      </c>
      <c r="J395" s="195">
        <v>0.38567529056388228</v>
      </c>
      <c r="K395" s="195">
        <v>3.0660353276211762E-3</v>
      </c>
      <c r="L395" s="195">
        <v>0.27405459646399299</v>
      </c>
      <c r="M395" s="196">
        <v>13667170.702354109</v>
      </c>
      <c r="N395" s="197">
        <v>2201732.1979691545</v>
      </c>
      <c r="O395" s="197">
        <v>4633308.3814518172</v>
      </c>
      <c r="P395" s="197">
        <v>1519136.0629144902</v>
      </c>
      <c r="Q395" s="197">
        <v>5271090.0318165999</v>
      </c>
      <c r="R395" s="197">
        <v>41904.028202046822</v>
      </c>
      <c r="S395" s="294"/>
    </row>
    <row r="396" spans="1:19" x14ac:dyDescent="0.25">
      <c r="A396" s="77" t="s">
        <v>786</v>
      </c>
      <c r="B396" s="77" t="s">
        <v>787</v>
      </c>
      <c r="C396" s="77" t="s">
        <v>788</v>
      </c>
      <c r="D396" s="77" t="s">
        <v>104</v>
      </c>
      <c r="E396" s="77" t="s">
        <v>505</v>
      </c>
      <c r="F396" s="77" t="s">
        <v>108</v>
      </c>
      <c r="G396" s="78">
        <v>0.39493646833474122</v>
      </c>
      <c r="H396" s="78">
        <v>4.027595234064206E-2</v>
      </c>
      <c r="I396" s="78">
        <v>0.27883945566029122</v>
      </c>
      <c r="J396" s="78">
        <v>0.26895339988295486</v>
      </c>
      <c r="K396" s="78">
        <v>1.6994723781370749E-2</v>
      </c>
      <c r="L396" s="78">
        <v>4.4165754987541238E-2</v>
      </c>
      <c r="M396" s="79">
        <v>9807357.2616719343</v>
      </c>
      <c r="N396" s="80">
        <v>3873283.0406217924</v>
      </c>
      <c r="O396" s="80">
        <v>395000.65365874866</v>
      </c>
      <c r="P396" s="80">
        <v>2734678.1603106065</v>
      </c>
      <c r="Q396" s="80">
        <v>2637722.079393453</v>
      </c>
      <c r="R396" s="80">
        <v>166673.32768733514</v>
      </c>
      <c r="S396" s="292">
        <v>222057955.63640884</v>
      </c>
    </row>
    <row r="397" spans="1:19" x14ac:dyDescent="0.25">
      <c r="A397" s="77" t="s">
        <v>786</v>
      </c>
      <c r="B397" s="77" t="s">
        <v>787</v>
      </c>
      <c r="C397" s="77" t="s">
        <v>788</v>
      </c>
      <c r="D397" s="77" t="s">
        <v>104</v>
      </c>
      <c r="E397" s="77" t="s">
        <v>532</v>
      </c>
      <c r="F397" s="77" t="s">
        <v>304</v>
      </c>
      <c r="G397" s="78">
        <v>0.49119263634208471</v>
      </c>
      <c r="H397" s="78">
        <v>6.1651984123474668E-2</v>
      </c>
      <c r="I397" s="78">
        <v>9.4851226734615268E-2</v>
      </c>
      <c r="J397" s="78">
        <v>0.3293580367619261</v>
      </c>
      <c r="K397" s="78">
        <v>2.2946116037899231E-2</v>
      </c>
      <c r="L397" s="78">
        <v>0.34673521348031777</v>
      </c>
      <c r="M397" s="79">
        <v>76995312.652593151</v>
      </c>
      <c r="N397" s="80">
        <v>37819530.607810304</v>
      </c>
      <c r="O397" s="80">
        <v>4746913.793239641</v>
      </c>
      <c r="P397" s="80">
        <v>7303099.8579137046</v>
      </c>
      <c r="Q397" s="80">
        <v>25359025.015128769</v>
      </c>
      <c r="R397" s="80">
        <v>1766743.3785007333</v>
      </c>
      <c r="S397" s="293"/>
    </row>
    <row r="398" spans="1:19" x14ac:dyDescent="0.25">
      <c r="A398" s="77" t="s">
        <v>786</v>
      </c>
      <c r="B398" s="77" t="s">
        <v>787</v>
      </c>
      <c r="C398" s="77" t="s">
        <v>788</v>
      </c>
      <c r="D398" s="77" t="s">
        <v>104</v>
      </c>
      <c r="E398" s="77" t="s">
        <v>303</v>
      </c>
      <c r="F398" s="77" t="s">
        <v>304</v>
      </c>
      <c r="G398" s="78">
        <v>0.51413681694657376</v>
      </c>
      <c r="H398" s="78">
        <v>5.162545613344028E-2</v>
      </c>
      <c r="I398" s="78">
        <v>8.8250522754806035E-2</v>
      </c>
      <c r="J398" s="78">
        <v>0.32502607904639452</v>
      </c>
      <c r="K398" s="78">
        <v>2.0961125118785406E-2</v>
      </c>
      <c r="L398" s="78">
        <v>3.7471321830228763E-2</v>
      </c>
      <c r="M398" s="79">
        <v>8320805.1206145361</v>
      </c>
      <c r="N398" s="80">
        <v>4278032.2591455095</v>
      </c>
      <c r="O398" s="80">
        <v>429565.35974919097</v>
      </c>
      <c r="P398" s="80">
        <v>734315.40163509967</v>
      </c>
      <c r="Q398" s="80">
        <v>2704478.6628625044</v>
      </c>
      <c r="R398" s="80">
        <v>174413.43722223159</v>
      </c>
      <c r="S398" s="293"/>
    </row>
    <row r="399" spans="1:19" x14ac:dyDescent="0.25">
      <c r="A399" s="77" t="s">
        <v>786</v>
      </c>
      <c r="B399" s="77" t="s">
        <v>787</v>
      </c>
      <c r="C399" s="77" t="s">
        <v>788</v>
      </c>
      <c r="D399" s="77" t="s">
        <v>104</v>
      </c>
      <c r="E399" s="77" t="s">
        <v>533</v>
      </c>
      <c r="F399" s="77" t="s">
        <v>304</v>
      </c>
      <c r="G399" s="78">
        <v>0.49119263634208465</v>
      </c>
      <c r="H399" s="78">
        <v>6.1651984123474654E-2</v>
      </c>
      <c r="I399" s="78">
        <v>9.4851226734615254E-2</v>
      </c>
      <c r="J399" s="78">
        <v>0.3293580367619261</v>
      </c>
      <c r="K399" s="78">
        <v>2.2946116037899224E-2</v>
      </c>
      <c r="L399" s="78">
        <v>0.57162770970191235</v>
      </c>
      <c r="M399" s="79">
        <v>126934480.60152924</v>
      </c>
      <c r="N399" s="80">
        <v>62349282.169378348</v>
      </c>
      <c r="O399" s="80">
        <v>7825762.5827669818</v>
      </c>
      <c r="P399" s="80">
        <v>12039891.199976271</v>
      </c>
      <c r="Q399" s="80">
        <v>41806891.328314461</v>
      </c>
      <c r="R399" s="80">
        <v>2912653.3210931583</v>
      </c>
      <c r="S399" s="294"/>
    </row>
    <row r="400" spans="1:19" x14ac:dyDescent="0.25">
      <c r="A400" s="201" t="s">
        <v>789</v>
      </c>
      <c r="B400" s="202" t="s">
        <v>790</v>
      </c>
      <c r="C400" s="202" t="s">
        <v>791</v>
      </c>
      <c r="D400" s="202" t="s">
        <v>777</v>
      </c>
      <c r="E400" s="202" t="s">
        <v>792</v>
      </c>
      <c r="F400" s="202" t="s">
        <v>793</v>
      </c>
      <c r="G400" s="204">
        <v>3.2478315561148281E-2</v>
      </c>
      <c r="H400" s="204">
        <v>0.66656484607335564</v>
      </c>
      <c r="I400" s="204">
        <v>4.3512375992034773E-2</v>
      </c>
      <c r="J400" s="204">
        <v>0.25718200908286432</v>
      </c>
      <c r="K400" s="204">
        <v>2.62453290597131E-4</v>
      </c>
      <c r="L400" s="204">
        <v>1</v>
      </c>
      <c r="M400" s="205">
        <v>6656922.1130547049</v>
      </c>
      <c r="N400" s="206">
        <v>216205.61705377672</v>
      </c>
      <c r="O400" s="206">
        <v>4437270.2636106266</v>
      </c>
      <c r="P400" s="206">
        <v>289658.49793292693</v>
      </c>
      <c r="Q400" s="206">
        <v>1712040.6033435555</v>
      </c>
      <c r="R400" s="206">
        <v>1747.1311138200138</v>
      </c>
      <c r="S400" s="298">
        <v>6656922.1130547049</v>
      </c>
    </row>
    <row r="401" spans="1:19" x14ac:dyDescent="0.25">
      <c r="A401" s="180" t="s">
        <v>794</v>
      </c>
      <c r="B401" s="182" t="s">
        <v>795</v>
      </c>
      <c r="C401" s="182" t="s">
        <v>796</v>
      </c>
      <c r="D401" s="182" t="s">
        <v>242</v>
      </c>
      <c r="E401" s="182" t="s">
        <v>660</v>
      </c>
      <c r="F401" s="182" t="s">
        <v>661</v>
      </c>
      <c r="G401" s="183">
        <v>0.20912182050868655</v>
      </c>
      <c r="H401" s="183">
        <v>0.23306738526744325</v>
      </c>
      <c r="I401" s="183">
        <v>0.22757603125609627</v>
      </c>
      <c r="J401" s="183">
        <v>0.31948006173982135</v>
      </c>
      <c r="K401" s="183">
        <v>1.0754701227952544E-2</v>
      </c>
      <c r="L401" s="183">
        <v>0.27184871466769922</v>
      </c>
      <c r="M401" s="184">
        <v>3094769.1333076367</v>
      </c>
      <c r="N401" s="185">
        <v>647183.7552113831</v>
      </c>
      <c r="O401" s="185">
        <v>721289.74990640243</v>
      </c>
      <c r="P401" s="185">
        <v>704295.2770120207</v>
      </c>
      <c r="Q401" s="185">
        <v>988717.03377961717</v>
      </c>
      <c r="R401" s="185">
        <v>33283.317398213272</v>
      </c>
      <c r="S401" s="292">
        <v>11384159.520822462</v>
      </c>
    </row>
    <row r="402" spans="1:19" x14ac:dyDescent="0.25">
      <c r="A402" s="186" t="s">
        <v>794</v>
      </c>
      <c r="B402" s="188" t="s">
        <v>795</v>
      </c>
      <c r="C402" s="188" t="s">
        <v>796</v>
      </c>
      <c r="D402" s="188" t="s">
        <v>242</v>
      </c>
      <c r="E402" s="188" t="s">
        <v>662</v>
      </c>
      <c r="F402" s="188" t="s">
        <v>661</v>
      </c>
      <c r="G402" s="189">
        <v>0.23237692532149401</v>
      </c>
      <c r="H402" s="189">
        <v>0.21189708304289537</v>
      </c>
      <c r="I402" s="189">
        <v>0.19695719432141931</v>
      </c>
      <c r="J402" s="189">
        <v>0.3456230680075788</v>
      </c>
      <c r="K402" s="189">
        <v>1.3145729306612494E-2</v>
      </c>
      <c r="L402" s="189">
        <v>1.910596132489473E-2</v>
      </c>
      <c r="M402" s="190">
        <v>217505.31152126609</v>
      </c>
      <c r="N402" s="191">
        <v>50543.215532405542</v>
      </c>
      <c r="O402" s="191">
        <v>46088.741057692547</v>
      </c>
      <c r="P402" s="191">
        <v>42839.235907234848</v>
      </c>
      <c r="Q402" s="191">
        <v>75174.853075924169</v>
      </c>
      <c r="R402" s="191">
        <v>2859.2659480089878</v>
      </c>
      <c r="S402" s="293"/>
    </row>
    <row r="403" spans="1:19" x14ac:dyDescent="0.25">
      <c r="A403" s="186" t="s">
        <v>794</v>
      </c>
      <c r="B403" s="188" t="s">
        <v>795</v>
      </c>
      <c r="C403" s="188" t="s">
        <v>796</v>
      </c>
      <c r="D403" s="188" t="s">
        <v>242</v>
      </c>
      <c r="E403" s="188" t="s">
        <v>663</v>
      </c>
      <c r="F403" s="188" t="s">
        <v>664</v>
      </c>
      <c r="G403" s="189">
        <v>0.278160385499712</v>
      </c>
      <c r="H403" s="189">
        <v>0.26632783326110054</v>
      </c>
      <c r="I403" s="189">
        <v>8.8410815247025223E-2</v>
      </c>
      <c r="J403" s="189">
        <v>0.35461590456320652</v>
      </c>
      <c r="K403" s="189">
        <v>1.2485061428955632E-2</v>
      </c>
      <c r="L403" s="189">
        <v>0.12346160477775864</v>
      </c>
      <c r="M403" s="190">
        <v>1405506.603486741</v>
      </c>
      <c r="N403" s="191">
        <v>390956.25864826271</v>
      </c>
      <c r="O403" s="191">
        <v>374325.52834079252</v>
      </c>
      <c r="P403" s="191">
        <v>124261.9846493402</v>
      </c>
      <c r="Q403" s="191">
        <v>498414.9955650107</v>
      </c>
      <c r="R403" s="191">
        <v>17547.836283334746</v>
      </c>
      <c r="S403" s="293"/>
    </row>
    <row r="404" spans="1:19" x14ac:dyDescent="0.25">
      <c r="A404" s="186" t="s">
        <v>794</v>
      </c>
      <c r="B404" s="188" t="s">
        <v>795</v>
      </c>
      <c r="C404" s="188" t="s">
        <v>796</v>
      </c>
      <c r="D404" s="188" t="s">
        <v>242</v>
      </c>
      <c r="E404" s="188" t="s">
        <v>665</v>
      </c>
      <c r="F404" s="188" t="s">
        <v>664</v>
      </c>
      <c r="G404" s="189">
        <v>0.25454339821153465</v>
      </c>
      <c r="H404" s="189">
        <v>0.29787447488569019</v>
      </c>
      <c r="I404" s="189">
        <v>0.10387720935788528</v>
      </c>
      <c r="J404" s="189">
        <v>0.33331852920508082</v>
      </c>
      <c r="K404" s="189">
        <v>1.0386388339809136E-2</v>
      </c>
      <c r="L404" s="189">
        <v>8.9409116496264509E-3</v>
      </c>
      <c r="M404" s="190">
        <v>101784.76448092742</v>
      </c>
      <c r="N404" s="191">
        <v>25908.639837135976</v>
      </c>
      <c r="O404" s="191">
        <v>30319.083271119907</v>
      </c>
      <c r="P404" s="191">
        <v>10573.117289428343</v>
      </c>
      <c r="Q404" s="191">
        <v>33926.747992268276</v>
      </c>
      <c r="R404" s="191">
        <v>1057.1760909749237</v>
      </c>
      <c r="S404" s="293"/>
    </row>
    <row r="405" spans="1:19" x14ac:dyDescent="0.25">
      <c r="A405" s="186" t="s">
        <v>794</v>
      </c>
      <c r="B405" s="188" t="s">
        <v>795</v>
      </c>
      <c r="C405" s="188" t="s">
        <v>796</v>
      </c>
      <c r="D405" s="188" t="s">
        <v>242</v>
      </c>
      <c r="E405" s="188" t="s">
        <v>797</v>
      </c>
      <c r="F405" s="188" t="s">
        <v>664</v>
      </c>
      <c r="G405" s="189">
        <v>0.25061484057934291</v>
      </c>
      <c r="H405" s="189">
        <v>0.33677759599352303</v>
      </c>
      <c r="I405" s="189">
        <v>0.12421942725473932</v>
      </c>
      <c r="J405" s="189">
        <v>0.27977669408262146</v>
      </c>
      <c r="K405" s="189">
        <v>8.6114420897734304E-3</v>
      </c>
      <c r="L405" s="189">
        <v>0.4275985327648143</v>
      </c>
      <c r="M405" s="190">
        <v>4867849.9078642763</v>
      </c>
      <c r="N405" s="191">
        <v>1219955.4286235748</v>
      </c>
      <c r="O405" s="191">
        <v>1639382.7896278235</v>
      </c>
      <c r="P405" s="191">
        <v>604681.52751693595</v>
      </c>
      <c r="Q405" s="191">
        <v>1361910.9545126606</v>
      </c>
      <c r="R405" s="191">
        <v>41919.207583282143</v>
      </c>
      <c r="S405" s="293"/>
    </row>
    <row r="406" spans="1:19" x14ac:dyDescent="0.25">
      <c r="A406" s="186" t="s">
        <v>794</v>
      </c>
      <c r="B406" s="188" t="s">
        <v>795</v>
      </c>
      <c r="C406" s="188" t="s">
        <v>796</v>
      </c>
      <c r="D406" s="188" t="s">
        <v>242</v>
      </c>
      <c r="E406" s="188" t="s">
        <v>798</v>
      </c>
      <c r="F406" s="188" t="s">
        <v>664</v>
      </c>
      <c r="G406" s="189">
        <v>0.25061484057934286</v>
      </c>
      <c r="H406" s="189">
        <v>0.33677759599352292</v>
      </c>
      <c r="I406" s="189">
        <v>0.12421942725473931</v>
      </c>
      <c r="J406" s="189">
        <v>0.27977669408262135</v>
      </c>
      <c r="K406" s="189">
        <v>8.6114420897734304E-3</v>
      </c>
      <c r="L406" s="189">
        <v>9.3455637859590102E-2</v>
      </c>
      <c r="M406" s="190">
        <v>1063913.8895137887</v>
      </c>
      <c r="N406" s="191">
        <v>266632.60981064674</v>
      </c>
      <c r="O406" s="191">
        <v>358302.36205457232</v>
      </c>
      <c r="P406" s="191">
        <v>132158.77400376482</v>
      </c>
      <c r="Q406" s="191">
        <v>297658.31079675106</v>
      </c>
      <c r="R406" s="191">
        <v>9161.8328480536002</v>
      </c>
      <c r="S406" s="293"/>
    </row>
    <row r="407" spans="1:19" x14ac:dyDescent="0.25">
      <c r="A407" s="186" t="s">
        <v>794</v>
      </c>
      <c r="B407" s="188" t="s">
        <v>795</v>
      </c>
      <c r="C407" s="188" t="s">
        <v>796</v>
      </c>
      <c r="D407" s="188" t="s">
        <v>242</v>
      </c>
      <c r="E407" s="188" t="s">
        <v>799</v>
      </c>
      <c r="F407" s="188" t="s">
        <v>800</v>
      </c>
      <c r="G407" s="189">
        <v>0.33853286610131234</v>
      </c>
      <c r="H407" s="189">
        <v>0.3899334175109086</v>
      </c>
      <c r="I407" s="189">
        <v>0.12584757142713049</v>
      </c>
      <c r="J407" s="189">
        <v>0.14172186376292362</v>
      </c>
      <c r="K407" s="189">
        <v>3.9642811977248296E-3</v>
      </c>
      <c r="L407" s="189">
        <v>2.1924873241209106E-2</v>
      </c>
      <c r="M407" s="190">
        <v>249596.25445173625</v>
      </c>
      <c r="N407" s="191">
        <v>84496.535387698706</v>
      </c>
      <c r="O407" s="191">
        <v>97325.920496287858</v>
      </c>
      <c r="P407" s="191">
        <v>31411.082460059115</v>
      </c>
      <c r="Q407" s="191">
        <v>35373.246369144981</v>
      </c>
      <c r="R407" s="191">
        <v>989.46973854556029</v>
      </c>
      <c r="S407" s="293"/>
    </row>
    <row r="408" spans="1:19" x14ac:dyDescent="0.25">
      <c r="A408" s="186" t="s">
        <v>794</v>
      </c>
      <c r="B408" s="188" t="s">
        <v>795</v>
      </c>
      <c r="C408" s="188" t="s">
        <v>796</v>
      </c>
      <c r="D408" s="188" t="s">
        <v>242</v>
      </c>
      <c r="E408" s="188" t="s">
        <v>801</v>
      </c>
      <c r="F408" s="188" t="s">
        <v>800</v>
      </c>
      <c r="G408" s="189">
        <v>0.39178329119736499</v>
      </c>
      <c r="H408" s="189">
        <v>0.32152918293126787</v>
      </c>
      <c r="I408" s="189">
        <v>9.3393637215886699E-2</v>
      </c>
      <c r="J408" s="189">
        <v>0.187301005251583</v>
      </c>
      <c r="K408" s="189">
        <v>5.9928834038974243E-3</v>
      </c>
      <c r="L408" s="189">
        <v>6.6769471563384404E-3</v>
      </c>
      <c r="M408" s="190">
        <v>76011.43153985872</v>
      </c>
      <c r="N408" s="191">
        <v>29780.008817309044</v>
      </c>
      <c r="O408" s="191">
        <v>24439.893476446778</v>
      </c>
      <c r="P408" s="191">
        <v>7098.984061493773</v>
      </c>
      <c r="Q408" s="191">
        <v>14237.01753802742</v>
      </c>
      <c r="R408" s="191">
        <v>455.52764658170457</v>
      </c>
      <c r="S408" s="293"/>
    </row>
    <row r="409" spans="1:19" x14ac:dyDescent="0.25">
      <c r="A409" s="192" t="s">
        <v>794</v>
      </c>
      <c r="B409" s="194" t="s">
        <v>795</v>
      </c>
      <c r="C409" s="194" t="s">
        <v>796</v>
      </c>
      <c r="D409" s="194" t="s">
        <v>242</v>
      </c>
      <c r="E409" s="194" t="s">
        <v>802</v>
      </c>
      <c r="F409" s="194" t="s">
        <v>800</v>
      </c>
      <c r="G409" s="195">
        <v>0.3597643269884625</v>
      </c>
      <c r="H409" s="195">
        <v>0.35430218501935695</v>
      </c>
      <c r="I409" s="195">
        <v>0.10164258257361944</v>
      </c>
      <c r="J409" s="195">
        <v>0.17908796718602307</v>
      </c>
      <c r="K409" s="195">
        <v>5.2029382325381162E-3</v>
      </c>
      <c r="L409" s="195">
        <v>2.6986816558068838E-2</v>
      </c>
      <c r="M409" s="196">
        <v>307222.22465622862</v>
      </c>
      <c r="N409" s="197">
        <v>110527.59688934631</v>
      </c>
      <c r="O409" s="197">
        <v>108849.50548220956</v>
      </c>
      <c r="P409" s="197">
        <v>31226.86033807178</v>
      </c>
      <c r="Q409" s="197">
        <v>55019.803688051681</v>
      </c>
      <c r="R409" s="197">
        <v>1598.4582585493063</v>
      </c>
      <c r="S409" s="294"/>
    </row>
    <row r="410" spans="1:19" x14ac:dyDescent="0.25">
      <c r="A410" s="180" t="s">
        <v>803</v>
      </c>
      <c r="B410" s="182" t="s">
        <v>804</v>
      </c>
      <c r="C410" s="182" t="s">
        <v>805</v>
      </c>
      <c r="D410" s="182" t="s">
        <v>242</v>
      </c>
      <c r="E410" s="182" t="s">
        <v>806</v>
      </c>
      <c r="F410" s="182" t="s">
        <v>661</v>
      </c>
      <c r="G410" s="183">
        <v>0.21272299393202737</v>
      </c>
      <c r="H410" s="183">
        <v>0.23277035022984094</v>
      </c>
      <c r="I410" s="183">
        <v>0.21368768735205465</v>
      </c>
      <c r="J410" s="183">
        <v>0.32944147029851767</v>
      </c>
      <c r="K410" s="183">
        <v>1.1377498187559369E-2</v>
      </c>
      <c r="L410" s="183">
        <v>0.16553677569597644</v>
      </c>
      <c r="M410" s="184">
        <v>45816834.79764349</v>
      </c>
      <c r="N410" s="185">
        <v>9746294.2706438173</v>
      </c>
      <c r="O410" s="185">
        <v>10664800.682270238</v>
      </c>
      <c r="P410" s="185">
        <v>9790493.4696995802</v>
      </c>
      <c r="Q410" s="185">
        <v>15093965.420159958</v>
      </c>
      <c r="R410" s="185">
        <v>521280.95486989582</v>
      </c>
      <c r="S410" s="292">
        <v>276777378.34999478</v>
      </c>
    </row>
    <row r="411" spans="1:19" x14ac:dyDescent="0.25">
      <c r="A411" s="186" t="s">
        <v>803</v>
      </c>
      <c r="B411" s="188" t="s">
        <v>804</v>
      </c>
      <c r="C411" s="188" t="s">
        <v>805</v>
      </c>
      <c r="D411" s="188" t="s">
        <v>242</v>
      </c>
      <c r="E411" s="188" t="s">
        <v>662</v>
      </c>
      <c r="F411" s="188" t="s">
        <v>661</v>
      </c>
      <c r="G411" s="189">
        <v>0.23237692532149401</v>
      </c>
      <c r="H411" s="189">
        <v>0.21189708304289537</v>
      </c>
      <c r="I411" s="189">
        <v>0.19695719432141931</v>
      </c>
      <c r="J411" s="189">
        <v>0.3456230680075788</v>
      </c>
      <c r="K411" s="189">
        <v>1.3145729306612494E-2</v>
      </c>
      <c r="L411" s="189">
        <v>1.8724187827657675E-2</v>
      </c>
      <c r="M411" s="190">
        <v>5182431.6186719751</v>
      </c>
      <c r="N411" s="191">
        <v>1204277.5252358869</v>
      </c>
      <c r="O411" s="191">
        <v>1098142.1430658621</v>
      </c>
      <c r="P411" s="191">
        <v>1020717.1913762438</v>
      </c>
      <c r="Q411" s="191">
        <v>1791167.9157848908</v>
      </c>
      <c r="R411" s="191">
        <v>68126.843209091414</v>
      </c>
      <c r="S411" s="293"/>
    </row>
    <row r="412" spans="1:19" x14ac:dyDescent="0.25">
      <c r="A412" s="186" t="s">
        <v>803</v>
      </c>
      <c r="B412" s="188" t="s">
        <v>804</v>
      </c>
      <c r="C412" s="188" t="s">
        <v>805</v>
      </c>
      <c r="D412" s="188" t="s">
        <v>242</v>
      </c>
      <c r="E412" s="188" t="s">
        <v>663</v>
      </c>
      <c r="F412" s="188" t="s">
        <v>664</v>
      </c>
      <c r="G412" s="189">
        <v>0.278160385499712</v>
      </c>
      <c r="H412" s="189">
        <v>0.26632783326110054</v>
      </c>
      <c r="I412" s="189">
        <v>8.8410815247025223E-2</v>
      </c>
      <c r="J412" s="189">
        <v>0.35461590456320652</v>
      </c>
      <c r="K412" s="189">
        <v>1.2485061428955632E-2</v>
      </c>
      <c r="L412" s="189">
        <v>0.12099460676446899</v>
      </c>
      <c r="M412" s="190">
        <v>33488570.054758273</v>
      </c>
      <c r="N412" s="191">
        <v>9315193.5562656727</v>
      </c>
      <c r="O412" s="191">
        <v>8918938.3016963452</v>
      </c>
      <c r="P412" s="191">
        <v>2960751.779998295</v>
      </c>
      <c r="Q412" s="191">
        <v>11875579.562496416</v>
      </c>
      <c r="R412" s="191">
        <v>418106.85430154111</v>
      </c>
      <c r="S412" s="293"/>
    </row>
    <row r="413" spans="1:19" x14ac:dyDescent="0.25">
      <c r="A413" s="186" t="s">
        <v>803</v>
      </c>
      <c r="B413" s="188" t="s">
        <v>804</v>
      </c>
      <c r="C413" s="188" t="s">
        <v>805</v>
      </c>
      <c r="D413" s="188" t="s">
        <v>242</v>
      </c>
      <c r="E413" s="188" t="s">
        <v>797</v>
      </c>
      <c r="F413" s="188" t="s">
        <v>664</v>
      </c>
      <c r="G413" s="189">
        <v>0.25061484057934291</v>
      </c>
      <c r="H413" s="189">
        <v>0.33677759599352303</v>
      </c>
      <c r="I413" s="189">
        <v>0.12421942725473932</v>
      </c>
      <c r="J413" s="189">
        <v>0.27977669408262146</v>
      </c>
      <c r="K413" s="189">
        <v>8.6114420897734304E-3</v>
      </c>
      <c r="L413" s="189">
        <v>0.419054299659184</v>
      </c>
      <c r="M413" s="190">
        <v>115984750.44596206</v>
      </c>
      <c r="N413" s="191">
        <v>29067499.742649652</v>
      </c>
      <c r="O413" s="191">
        <v>39061065.427099802</v>
      </c>
      <c r="P413" s="191">
        <v>14407559.270681277</v>
      </c>
      <c r="Q413" s="191">
        <v>32449830.043769117</v>
      </c>
      <c r="R413" s="191">
        <v>998795.96176222526</v>
      </c>
      <c r="S413" s="293"/>
    </row>
    <row r="414" spans="1:19" x14ac:dyDescent="0.25">
      <c r="A414" s="186" t="s">
        <v>803</v>
      </c>
      <c r="B414" s="188" t="s">
        <v>804</v>
      </c>
      <c r="C414" s="188" t="s">
        <v>805</v>
      </c>
      <c r="D414" s="188" t="s">
        <v>242</v>
      </c>
      <c r="E414" s="188" t="s">
        <v>798</v>
      </c>
      <c r="F414" s="188" t="s">
        <v>664</v>
      </c>
      <c r="G414" s="189">
        <v>0.25061484057934286</v>
      </c>
      <c r="H414" s="189">
        <v>0.33677759599352292</v>
      </c>
      <c r="I414" s="189">
        <v>0.12421942725473931</v>
      </c>
      <c r="J414" s="189">
        <v>0.27977669408262135</v>
      </c>
      <c r="K414" s="189">
        <v>8.6114420897734304E-3</v>
      </c>
      <c r="L414" s="189">
        <v>9.1588216215870627E-2</v>
      </c>
      <c r="M414" s="190">
        <v>25349546.371981151</v>
      </c>
      <c r="N414" s="191">
        <v>6352972.5227727154</v>
      </c>
      <c r="O414" s="191">
        <v>8537159.2866821419</v>
      </c>
      <c r="P414" s="191">
        <v>3148906.1314949533</v>
      </c>
      <c r="Q414" s="191">
        <v>7092212.2804469941</v>
      </c>
      <c r="R414" s="191">
        <v>218296.15058434184</v>
      </c>
      <c r="S414" s="293"/>
    </row>
    <row r="415" spans="1:19" x14ac:dyDescent="0.25">
      <c r="A415" s="186" t="s">
        <v>803</v>
      </c>
      <c r="B415" s="188" t="s">
        <v>804</v>
      </c>
      <c r="C415" s="188" t="s">
        <v>805</v>
      </c>
      <c r="D415" s="188" t="s">
        <v>242</v>
      </c>
      <c r="E415" s="188" t="s">
        <v>667</v>
      </c>
      <c r="F415" s="188" t="s">
        <v>668</v>
      </c>
      <c r="G415" s="189">
        <v>0.38738343846002066</v>
      </c>
      <c r="H415" s="189">
        <v>0.3027793395157703</v>
      </c>
      <c r="I415" s="189">
        <v>0.14071588044807218</v>
      </c>
      <c r="J415" s="189">
        <v>0.15874076103864357</v>
      </c>
      <c r="K415" s="189">
        <v>1.0380580537493312E-2</v>
      </c>
      <c r="L415" s="189">
        <v>3.3598539856366939E-2</v>
      </c>
      <c r="M415" s="190">
        <v>9299315.777833052</v>
      </c>
      <c r="N415" s="191">
        <v>3602400.9213424893</v>
      </c>
      <c r="O415" s="191">
        <v>2815640.6891608732</v>
      </c>
      <c r="P415" s="191">
        <v>1308561.4072424271</v>
      </c>
      <c r="Q415" s="191">
        <v>1476180.4637118843</v>
      </c>
      <c r="R415" s="191">
        <v>96532.296375378268</v>
      </c>
      <c r="S415" s="293"/>
    </row>
    <row r="416" spans="1:19" x14ac:dyDescent="0.25">
      <c r="A416" s="186" t="s">
        <v>803</v>
      </c>
      <c r="B416" s="188" t="s">
        <v>804</v>
      </c>
      <c r="C416" s="188" t="s">
        <v>805</v>
      </c>
      <c r="D416" s="188" t="s">
        <v>242</v>
      </c>
      <c r="E416" s="188" t="s">
        <v>807</v>
      </c>
      <c r="F416" s="188" t="s">
        <v>668</v>
      </c>
      <c r="G416" s="189">
        <v>0.42410726461889026</v>
      </c>
      <c r="H416" s="189">
        <v>0.26518617930725003</v>
      </c>
      <c r="I416" s="189">
        <v>0.13693840083731057</v>
      </c>
      <c r="J416" s="189">
        <v>0.1638499097777881</v>
      </c>
      <c r="K416" s="189">
        <v>9.9182454587610699E-3</v>
      </c>
      <c r="L416" s="189">
        <v>1.4898573063627399E-3</v>
      </c>
      <c r="M416" s="190">
        <v>412358.79937066417</v>
      </c>
      <c r="N416" s="191">
        <v>174884.36244262214</v>
      </c>
      <c r="O416" s="191">
        <v>109351.85450883128</v>
      </c>
      <c r="P416" s="191">
        <v>56467.754557012137</v>
      </c>
      <c r="Q416" s="191">
        <v>67564.952072960354</v>
      </c>
      <c r="R416" s="191">
        <v>4089.8757892382569</v>
      </c>
      <c r="S416" s="293"/>
    </row>
    <row r="417" spans="1:19" x14ac:dyDescent="0.25">
      <c r="A417" s="186" t="s">
        <v>803</v>
      </c>
      <c r="B417" s="188" t="s">
        <v>804</v>
      </c>
      <c r="C417" s="188" t="s">
        <v>805</v>
      </c>
      <c r="D417" s="188" t="s">
        <v>242</v>
      </c>
      <c r="E417" s="188" t="s">
        <v>808</v>
      </c>
      <c r="F417" s="188" t="s">
        <v>670</v>
      </c>
      <c r="G417" s="189">
        <v>0.23718356220853445</v>
      </c>
      <c r="H417" s="189">
        <v>0.3027921419971038</v>
      </c>
      <c r="I417" s="189">
        <v>0.28157903526959033</v>
      </c>
      <c r="J417" s="189">
        <v>0.16941067451996555</v>
      </c>
      <c r="K417" s="189">
        <v>9.0345860048058838E-3</v>
      </c>
      <c r="L417" s="189">
        <v>4.4053572579860069E-2</v>
      </c>
      <c r="M417" s="190">
        <v>12193032.325604886</v>
      </c>
      <c r="N417" s="191">
        <v>2891986.841110778</v>
      </c>
      <c r="O417" s="191">
        <v>3691954.3753098315</v>
      </c>
      <c r="P417" s="191">
        <v>3433302.2792547531</v>
      </c>
      <c r="Q417" s="191">
        <v>2065629.830724468</v>
      </c>
      <c r="R417" s="191">
        <v>110158.99920505565</v>
      </c>
      <c r="S417" s="293"/>
    </row>
    <row r="418" spans="1:19" x14ac:dyDescent="0.25">
      <c r="A418" s="186" t="s">
        <v>803</v>
      </c>
      <c r="B418" s="188" t="s">
        <v>804</v>
      </c>
      <c r="C418" s="188" t="s">
        <v>805</v>
      </c>
      <c r="D418" s="188" t="s">
        <v>242</v>
      </c>
      <c r="E418" s="188" t="s">
        <v>809</v>
      </c>
      <c r="F418" s="188" t="s">
        <v>670</v>
      </c>
      <c r="G418" s="189">
        <v>0.2985367896168325</v>
      </c>
      <c r="H418" s="189">
        <v>0.24945814146088294</v>
      </c>
      <c r="I418" s="189">
        <v>0.2453650743592305</v>
      </c>
      <c r="J418" s="189">
        <v>0.19572325975552246</v>
      </c>
      <c r="K418" s="189">
        <v>1.0916734807531565E-2</v>
      </c>
      <c r="L418" s="189">
        <v>2.0403261692435268E-2</v>
      </c>
      <c r="M418" s="190">
        <v>5647161.2810211107</v>
      </c>
      <c r="N418" s="191">
        <v>1685885.3992845216</v>
      </c>
      <c r="O418" s="191">
        <v>1408730.3576933851</v>
      </c>
      <c r="P418" s="191">
        <v>1385616.1476363121</v>
      </c>
      <c r="Q418" s="191">
        <v>1105280.8142866238</v>
      </c>
      <c r="R418" s="191">
        <v>61648.562120267699</v>
      </c>
      <c r="S418" s="293"/>
    </row>
    <row r="419" spans="1:19" x14ac:dyDescent="0.25">
      <c r="A419" s="192" t="s">
        <v>803</v>
      </c>
      <c r="B419" s="194" t="s">
        <v>804</v>
      </c>
      <c r="C419" s="194" t="s">
        <v>805</v>
      </c>
      <c r="D419" s="194" t="s">
        <v>242</v>
      </c>
      <c r="E419" s="194" t="s">
        <v>810</v>
      </c>
      <c r="F419" s="194" t="s">
        <v>244</v>
      </c>
      <c r="G419" s="195">
        <v>0.41251033118649405</v>
      </c>
      <c r="H419" s="195">
        <v>0.1379234898370392</v>
      </c>
      <c r="I419" s="195">
        <v>0.16834230365440397</v>
      </c>
      <c r="J419" s="195">
        <v>0.27008623645135316</v>
      </c>
      <c r="K419" s="195">
        <v>1.1137638870709638E-2</v>
      </c>
      <c r="L419" s="195">
        <v>8.4556682401817101E-2</v>
      </c>
      <c r="M419" s="196">
        <v>23403376.877148077</v>
      </c>
      <c r="N419" s="197">
        <v>9654134.7464746907</v>
      </c>
      <c r="O419" s="197">
        <v>3227875.4128677309</v>
      </c>
      <c r="P419" s="197">
        <v>3939778.3767913179</v>
      </c>
      <c r="Q419" s="197">
        <v>6320929.9810015466</v>
      </c>
      <c r="R419" s="197">
        <v>260658.36001279156</v>
      </c>
      <c r="S419" s="294"/>
    </row>
    <row r="420" spans="1:19" x14ac:dyDescent="0.25">
      <c r="A420" s="180" t="s">
        <v>811</v>
      </c>
      <c r="B420" s="182" t="s">
        <v>812</v>
      </c>
      <c r="C420" s="182" t="s">
        <v>813</v>
      </c>
      <c r="D420" s="182" t="s">
        <v>104</v>
      </c>
      <c r="E420" s="182" t="s">
        <v>296</v>
      </c>
      <c r="F420" s="182" t="s">
        <v>105</v>
      </c>
      <c r="G420" s="183">
        <v>0.47311150799928714</v>
      </c>
      <c r="H420" s="183">
        <v>8.5774770603077283E-2</v>
      </c>
      <c r="I420" s="183">
        <v>0.16495499557418711</v>
      </c>
      <c r="J420" s="183">
        <v>0.25775274516773056</v>
      </c>
      <c r="K420" s="183">
        <v>1.8405980655717896E-2</v>
      </c>
      <c r="L420" s="183">
        <v>1.7609433226606418E-2</v>
      </c>
      <c r="M420" s="184">
        <v>15506420.529477503</v>
      </c>
      <c r="N420" s="185">
        <v>7336266.0003722059</v>
      </c>
      <c r="O420" s="185">
        <v>1330059.6637907811</v>
      </c>
      <c r="P420" s="185">
        <v>2557861.5298114456</v>
      </c>
      <c r="Q420" s="185">
        <v>3996822.4591980805</v>
      </c>
      <c r="R420" s="185">
        <v>285410.8763049898</v>
      </c>
      <c r="S420" s="292">
        <v>880574651.6616199</v>
      </c>
    </row>
    <row r="421" spans="1:19" x14ac:dyDescent="0.25">
      <c r="A421" s="186" t="s">
        <v>811</v>
      </c>
      <c r="B421" s="188" t="s">
        <v>812</v>
      </c>
      <c r="C421" s="188" t="s">
        <v>813</v>
      </c>
      <c r="D421" s="188" t="s">
        <v>104</v>
      </c>
      <c r="E421" s="188" t="s">
        <v>297</v>
      </c>
      <c r="F421" s="188" t="s">
        <v>106</v>
      </c>
      <c r="G421" s="189">
        <v>0.30630685212643644</v>
      </c>
      <c r="H421" s="189">
        <v>0.16659962523254915</v>
      </c>
      <c r="I421" s="189">
        <v>0.17720375580548531</v>
      </c>
      <c r="J421" s="189">
        <v>0.33317558233952632</v>
      </c>
      <c r="K421" s="189">
        <v>1.6714184496002767E-2</v>
      </c>
      <c r="L421" s="189">
        <v>0.35236735347126208</v>
      </c>
      <c r="M421" s="190">
        <v>310285759.53988349</v>
      </c>
      <c r="N421" s="191">
        <v>95042654.264322102</v>
      </c>
      <c r="O421" s="191">
        <v>51693491.254341453</v>
      </c>
      <c r="P421" s="191">
        <v>54983801.963425048</v>
      </c>
      <c r="Q421" s="191">
        <v>103379638.62636292</v>
      </c>
      <c r="R421" s="191">
        <v>5186173.4314319631</v>
      </c>
      <c r="S421" s="293"/>
    </row>
    <row r="422" spans="1:19" x14ac:dyDescent="0.25">
      <c r="A422" s="186" t="s">
        <v>811</v>
      </c>
      <c r="B422" s="188" t="s">
        <v>812</v>
      </c>
      <c r="C422" s="188" t="s">
        <v>813</v>
      </c>
      <c r="D422" s="188" t="s">
        <v>104</v>
      </c>
      <c r="E422" s="188" t="s">
        <v>814</v>
      </c>
      <c r="F422" s="188" t="s">
        <v>106</v>
      </c>
      <c r="G422" s="189">
        <v>0.31102814687905761</v>
      </c>
      <c r="H422" s="189">
        <v>0.15507023317144067</v>
      </c>
      <c r="I422" s="189">
        <v>0.16708259807174028</v>
      </c>
      <c r="J422" s="189">
        <v>0.3481001133055881</v>
      </c>
      <c r="K422" s="189">
        <v>1.8718908572173457E-2</v>
      </c>
      <c r="L422" s="189">
        <v>0.11868997977965481</v>
      </c>
      <c r="M422" s="190">
        <v>104515387.60019425</v>
      </c>
      <c r="N422" s="191">
        <v>32507227.325634852</v>
      </c>
      <c r="O422" s="191">
        <v>16207225.525165621</v>
      </c>
      <c r="P422" s="191">
        <v>17462702.498715404</v>
      </c>
      <c r="Q422" s="191">
        <v>36381818.265805073</v>
      </c>
      <c r="R422" s="191">
        <v>1956413.9848733076</v>
      </c>
      <c r="S422" s="293"/>
    </row>
    <row r="423" spans="1:19" x14ac:dyDescent="0.25">
      <c r="A423" s="186" t="s">
        <v>811</v>
      </c>
      <c r="B423" s="188" t="s">
        <v>812</v>
      </c>
      <c r="C423" s="188" t="s">
        <v>813</v>
      </c>
      <c r="D423" s="188" t="s">
        <v>104</v>
      </c>
      <c r="E423" s="188" t="s">
        <v>815</v>
      </c>
      <c r="F423" s="188" t="s">
        <v>106</v>
      </c>
      <c r="G423" s="189">
        <v>0.31102814687905761</v>
      </c>
      <c r="H423" s="189">
        <v>0.15507023317144067</v>
      </c>
      <c r="I423" s="189">
        <v>0.16708259807174028</v>
      </c>
      <c r="J423" s="189">
        <v>0.3481001133055881</v>
      </c>
      <c r="K423" s="189">
        <v>1.8718908572173457E-2</v>
      </c>
      <c r="L423" s="189">
        <v>0.38224286802335389</v>
      </c>
      <c r="M423" s="190">
        <v>336593380.35980338</v>
      </c>
      <c r="N423" s="191">
        <v>104690015.34506743</v>
      </c>
      <c r="O423" s="191">
        <v>52195613.976358131</v>
      </c>
      <c r="P423" s="191">
        <v>56238896.484265424</v>
      </c>
      <c r="Q423" s="191">
        <v>117168193.84115846</v>
      </c>
      <c r="R423" s="191">
        <v>6300660.7129539642</v>
      </c>
      <c r="S423" s="293"/>
    </row>
    <row r="424" spans="1:19" x14ac:dyDescent="0.25">
      <c r="A424" s="186" t="s">
        <v>811</v>
      </c>
      <c r="B424" s="188" t="s">
        <v>812</v>
      </c>
      <c r="C424" s="188" t="s">
        <v>813</v>
      </c>
      <c r="D424" s="188" t="s">
        <v>104</v>
      </c>
      <c r="E424" s="188" t="s">
        <v>816</v>
      </c>
      <c r="F424" s="188" t="s">
        <v>106</v>
      </c>
      <c r="G424" s="189">
        <v>0.33533142709878372</v>
      </c>
      <c r="H424" s="189">
        <v>0.13678952093836849</v>
      </c>
      <c r="I424" s="189">
        <v>0.14029993302902047</v>
      </c>
      <c r="J424" s="189">
        <v>0.36537938483565457</v>
      </c>
      <c r="K424" s="189">
        <v>2.2199734098172559E-2</v>
      </c>
      <c r="L424" s="189">
        <v>1.7642575789348955E-2</v>
      </c>
      <c r="M424" s="190">
        <v>15535605.030119685</v>
      </c>
      <c r="N424" s="191">
        <v>5209576.6055930769</v>
      </c>
      <c r="O424" s="191">
        <v>2125107.9695577794</v>
      </c>
      <c r="P424" s="191">
        <v>2179644.3452911056</v>
      </c>
      <c r="Q424" s="191">
        <v>5676389.8089548312</v>
      </c>
      <c r="R424" s="191">
        <v>344886.30072288914</v>
      </c>
      <c r="S424" s="293"/>
    </row>
    <row r="425" spans="1:19" x14ac:dyDescent="0.25">
      <c r="A425" s="192" t="s">
        <v>811</v>
      </c>
      <c r="B425" s="194" t="s">
        <v>812</v>
      </c>
      <c r="C425" s="194" t="s">
        <v>813</v>
      </c>
      <c r="D425" s="194" t="s">
        <v>104</v>
      </c>
      <c r="E425" s="194" t="s">
        <v>817</v>
      </c>
      <c r="F425" s="194" t="s">
        <v>107</v>
      </c>
      <c r="G425" s="195">
        <v>0.49056480703019056</v>
      </c>
      <c r="H425" s="195">
        <v>5.7548791209906185E-2</v>
      </c>
      <c r="I425" s="195">
        <v>0.13951519287631273</v>
      </c>
      <c r="J425" s="195">
        <v>0.29066614362342486</v>
      </c>
      <c r="K425" s="195">
        <v>2.1705065260165655E-2</v>
      </c>
      <c r="L425" s="195">
        <v>0.11144778970977359</v>
      </c>
      <c r="M425" s="196">
        <v>98138098.602141351</v>
      </c>
      <c r="N425" s="197">
        <v>48143097.403069288</v>
      </c>
      <c r="O425" s="197">
        <v>5647728.9461918185</v>
      </c>
      <c r="P425" s="197">
        <v>13691755.754992347</v>
      </c>
      <c r="Q425" s="197">
        <v>28525422.663219847</v>
      </c>
      <c r="R425" s="197">
        <v>2130093.8346680501</v>
      </c>
      <c r="S425" s="294"/>
    </row>
    <row r="426" spans="1:19" x14ac:dyDescent="0.25">
      <c r="A426" s="180" t="s">
        <v>818</v>
      </c>
      <c r="B426" s="182" t="s">
        <v>819</v>
      </c>
      <c r="C426" s="182" t="s">
        <v>820</v>
      </c>
      <c r="D426" s="182" t="s">
        <v>242</v>
      </c>
      <c r="E426" s="182" t="s">
        <v>806</v>
      </c>
      <c r="F426" s="182" t="s">
        <v>661</v>
      </c>
      <c r="G426" s="183">
        <v>0.21272299393202737</v>
      </c>
      <c r="H426" s="183">
        <v>0.23277035022984094</v>
      </c>
      <c r="I426" s="183">
        <v>0.21368768735205465</v>
      </c>
      <c r="J426" s="183">
        <v>0.32944147029851767</v>
      </c>
      <c r="K426" s="183">
        <v>1.1377498187559369E-2</v>
      </c>
      <c r="L426" s="183">
        <v>0.28639110381668642</v>
      </c>
      <c r="M426" s="184">
        <v>62964968.841175877</v>
      </c>
      <c r="N426" s="185">
        <v>13394096.684731748</v>
      </c>
      <c r="O426" s="185">
        <v>14656377.84937153</v>
      </c>
      <c r="P426" s="185">
        <v>13454838.575865053</v>
      </c>
      <c r="Q426" s="185">
        <v>20743271.912337333</v>
      </c>
      <c r="R426" s="185">
        <v>716383.81887021067</v>
      </c>
      <c r="S426" s="292">
        <v>219856580.74588299</v>
      </c>
    </row>
    <row r="427" spans="1:19" x14ac:dyDescent="0.25">
      <c r="A427" s="186" t="s">
        <v>818</v>
      </c>
      <c r="B427" s="188" t="s">
        <v>819</v>
      </c>
      <c r="C427" s="188" t="s">
        <v>820</v>
      </c>
      <c r="D427" s="188" t="s">
        <v>242</v>
      </c>
      <c r="E427" s="188" t="s">
        <v>660</v>
      </c>
      <c r="F427" s="188" t="s">
        <v>661</v>
      </c>
      <c r="G427" s="189">
        <v>0.20912182050868655</v>
      </c>
      <c r="H427" s="189">
        <v>0.23306738526744325</v>
      </c>
      <c r="I427" s="189">
        <v>0.22757603125609627</v>
      </c>
      <c r="J427" s="189">
        <v>0.31948006173982135</v>
      </c>
      <c r="K427" s="189">
        <v>1.0754701227952544E-2</v>
      </c>
      <c r="L427" s="189">
        <v>0.46092090950795922</v>
      </c>
      <c r="M427" s="190">
        <v>101336495.15870246</v>
      </c>
      <c r="N427" s="191">
        <v>21191672.35155756</v>
      </c>
      <c r="O427" s="191">
        <v>23618231.958805706</v>
      </c>
      <c r="P427" s="191">
        <v>23061757.389620122</v>
      </c>
      <c r="Q427" s="191">
        <v>32374989.729799371</v>
      </c>
      <c r="R427" s="191">
        <v>1089843.7289197044</v>
      </c>
      <c r="S427" s="293"/>
    </row>
    <row r="428" spans="1:19" x14ac:dyDescent="0.25">
      <c r="A428" s="186" t="s">
        <v>818</v>
      </c>
      <c r="B428" s="188" t="s">
        <v>819</v>
      </c>
      <c r="C428" s="188" t="s">
        <v>820</v>
      </c>
      <c r="D428" s="188" t="s">
        <v>242</v>
      </c>
      <c r="E428" s="188" t="s">
        <v>821</v>
      </c>
      <c r="F428" s="188" t="s">
        <v>800</v>
      </c>
      <c r="G428" s="189">
        <v>0.39178329119736505</v>
      </c>
      <c r="H428" s="189">
        <v>0.32152918293126792</v>
      </c>
      <c r="I428" s="189">
        <v>9.3393637215886713E-2</v>
      </c>
      <c r="J428" s="189">
        <v>0.187301005251583</v>
      </c>
      <c r="K428" s="189">
        <v>5.9928834038974251E-3</v>
      </c>
      <c r="L428" s="189">
        <v>4.5435760794390136E-2</v>
      </c>
      <c r="M428" s="190">
        <v>9989351.0118424594</v>
      </c>
      <c r="N428" s="191">
        <v>3913660.8163453676</v>
      </c>
      <c r="O428" s="191">
        <v>3211867.8688513404</v>
      </c>
      <c r="P428" s="191">
        <v>932941.82442216552</v>
      </c>
      <c r="Q428" s="191">
        <v>1871015.4863290105</v>
      </c>
      <c r="R428" s="191">
        <v>59865.015894576623</v>
      </c>
      <c r="S428" s="293"/>
    </row>
    <row r="429" spans="1:19" x14ac:dyDescent="0.25">
      <c r="A429" s="186" t="s">
        <v>818</v>
      </c>
      <c r="B429" s="188" t="s">
        <v>819</v>
      </c>
      <c r="C429" s="188" t="s">
        <v>820</v>
      </c>
      <c r="D429" s="188" t="s">
        <v>242</v>
      </c>
      <c r="E429" s="188" t="s">
        <v>799</v>
      </c>
      <c r="F429" s="188" t="s">
        <v>800</v>
      </c>
      <c r="G429" s="189">
        <v>0.33853286610131234</v>
      </c>
      <c r="H429" s="189">
        <v>0.3899334175109086</v>
      </c>
      <c r="I429" s="189">
        <v>0.12584757142713049</v>
      </c>
      <c r="J429" s="189">
        <v>0.14172186376292362</v>
      </c>
      <c r="K429" s="189">
        <v>3.9642811977248296E-3</v>
      </c>
      <c r="L429" s="189">
        <v>3.7173736603969894E-2</v>
      </c>
      <c r="M429" s="190">
        <v>8172890.6232968932</v>
      </c>
      <c r="N429" s="191">
        <v>2766792.0870372383</v>
      </c>
      <c r="O429" s="191">
        <v>3186883.1716850176</v>
      </c>
      <c r="P429" s="191">
        <v>1028538.4364814808</v>
      </c>
      <c r="Q429" s="191">
        <v>1158277.2914641581</v>
      </c>
      <c r="R429" s="191">
        <v>32399.636628997436</v>
      </c>
      <c r="S429" s="293"/>
    </row>
    <row r="430" spans="1:19" x14ac:dyDescent="0.25">
      <c r="A430" s="186" t="s">
        <v>818</v>
      </c>
      <c r="B430" s="188" t="s">
        <v>819</v>
      </c>
      <c r="C430" s="188" t="s">
        <v>820</v>
      </c>
      <c r="D430" s="188" t="s">
        <v>242</v>
      </c>
      <c r="E430" s="188" t="s">
        <v>243</v>
      </c>
      <c r="F430" s="188" t="s">
        <v>244</v>
      </c>
      <c r="G430" s="189">
        <v>0.46986565401807423</v>
      </c>
      <c r="H430" s="189">
        <v>0.10282930944616951</v>
      </c>
      <c r="I430" s="189">
        <v>0.13274901082277513</v>
      </c>
      <c r="J430" s="189">
        <v>0.28237726112576478</v>
      </c>
      <c r="K430" s="189">
        <v>1.2178764587216407E-2</v>
      </c>
      <c r="L430" s="189">
        <v>0.11307962802722937</v>
      </c>
      <c r="M430" s="190">
        <v>24861300.370082967</v>
      </c>
      <c r="N430" s="191">
        <v>11681471.158128824</v>
      </c>
      <c r="O430" s="191">
        <v>2556470.3489894299</v>
      </c>
      <c r="P430" s="191">
        <v>3300313.0318964073</v>
      </c>
      <c r="Q430" s="191">
        <v>7020265.9065289907</v>
      </c>
      <c r="R430" s="191">
        <v>302779.92453931662</v>
      </c>
      <c r="S430" s="293"/>
    </row>
    <row r="431" spans="1:19" x14ac:dyDescent="0.25">
      <c r="A431" s="186" t="s">
        <v>818</v>
      </c>
      <c r="B431" s="188" t="s">
        <v>819</v>
      </c>
      <c r="C431" s="188" t="s">
        <v>820</v>
      </c>
      <c r="D431" s="188" t="s">
        <v>242</v>
      </c>
      <c r="E431" s="188" t="s">
        <v>671</v>
      </c>
      <c r="F431" s="188" t="s">
        <v>244</v>
      </c>
      <c r="G431" s="189">
        <v>0.46986565401807417</v>
      </c>
      <c r="H431" s="189">
        <v>0.10282930944616951</v>
      </c>
      <c r="I431" s="189">
        <v>0.1327490108227751</v>
      </c>
      <c r="J431" s="189">
        <v>0.28237726112576478</v>
      </c>
      <c r="K431" s="189">
        <v>1.2178764587216404E-2</v>
      </c>
      <c r="L431" s="189">
        <v>4.984776445154919E-2</v>
      </c>
      <c r="M431" s="190">
        <v>10959359.05014378</v>
      </c>
      <c r="N431" s="191">
        <v>5149426.4077147078</v>
      </c>
      <c r="O431" s="191">
        <v>1126943.3230989131</v>
      </c>
      <c r="P431" s="191">
        <v>1454844.0731582148</v>
      </c>
      <c r="Q431" s="191">
        <v>3094673.7922734637</v>
      </c>
      <c r="R431" s="191">
        <v>133471.45389848069</v>
      </c>
      <c r="S431" s="293"/>
    </row>
    <row r="432" spans="1:19" x14ac:dyDescent="0.25">
      <c r="A432" s="192" t="s">
        <v>818</v>
      </c>
      <c r="B432" s="194" t="s">
        <v>819</v>
      </c>
      <c r="C432" s="194" t="s">
        <v>820</v>
      </c>
      <c r="D432" s="194" t="s">
        <v>242</v>
      </c>
      <c r="E432" s="194" t="s">
        <v>822</v>
      </c>
      <c r="F432" s="194" t="s">
        <v>244</v>
      </c>
      <c r="G432" s="195">
        <v>0.41884916959364576</v>
      </c>
      <c r="H432" s="195">
        <v>0.1527740624832567</v>
      </c>
      <c r="I432" s="195">
        <v>0.19722592501358707</v>
      </c>
      <c r="J432" s="195">
        <v>0.22210381462527282</v>
      </c>
      <c r="K432" s="195">
        <v>9.0470282842377986E-3</v>
      </c>
      <c r="L432" s="195">
        <v>7.1510967982159621E-3</v>
      </c>
      <c r="M432" s="196">
        <v>1572215.6906385929</v>
      </c>
      <c r="N432" s="197">
        <v>658521.23644607491</v>
      </c>
      <c r="O432" s="197">
        <v>240193.77815877699</v>
      </c>
      <c r="P432" s="197">
        <v>310081.69390707213</v>
      </c>
      <c r="Q432" s="197">
        <v>349195.10230453929</v>
      </c>
      <c r="R432" s="197">
        <v>14223.879822129815</v>
      </c>
      <c r="S432" s="294"/>
    </row>
    <row r="433" spans="1:19" x14ac:dyDescent="0.25">
      <c r="A433" s="201" t="s">
        <v>823</v>
      </c>
      <c r="B433" s="202" t="s">
        <v>824</v>
      </c>
      <c r="C433" s="202" t="s">
        <v>825</v>
      </c>
      <c r="D433" s="202" t="s">
        <v>125</v>
      </c>
      <c r="E433" s="202" t="s">
        <v>826</v>
      </c>
      <c r="F433" s="202" t="s">
        <v>644</v>
      </c>
      <c r="G433" s="204">
        <v>0.2187723313313554</v>
      </c>
      <c r="H433" s="204">
        <v>0.45122182360698387</v>
      </c>
      <c r="I433" s="204">
        <v>0.11362736465482633</v>
      </c>
      <c r="J433" s="204">
        <v>0.21275511014711546</v>
      </c>
      <c r="K433" s="204">
        <v>3.6233702597188709E-3</v>
      </c>
      <c r="L433" s="204">
        <v>1</v>
      </c>
      <c r="M433" s="205">
        <v>1247905.1863855817</v>
      </c>
      <c r="N433" s="206">
        <v>273007.12690606329</v>
      </c>
      <c r="O433" s="206">
        <v>563082.05388951534</v>
      </c>
      <c r="P433" s="206">
        <v>141796.17766808352</v>
      </c>
      <c r="Q433" s="206">
        <v>265498.20538262109</v>
      </c>
      <c r="R433" s="206">
        <v>4521.6225392984516</v>
      </c>
      <c r="S433" s="298">
        <v>1247905.1863855817</v>
      </c>
    </row>
    <row r="434" spans="1:19" x14ac:dyDescent="0.25">
      <c r="A434" s="180" t="s">
        <v>827</v>
      </c>
      <c r="B434" s="182" t="s">
        <v>828</v>
      </c>
      <c r="C434" s="182" t="s">
        <v>829</v>
      </c>
      <c r="D434" s="182" t="s">
        <v>104</v>
      </c>
      <c r="E434" s="182" t="s">
        <v>508</v>
      </c>
      <c r="F434" s="182" t="s">
        <v>509</v>
      </c>
      <c r="G434" s="183">
        <v>0.43916699545230092</v>
      </c>
      <c r="H434" s="183">
        <v>0.14331717951903425</v>
      </c>
      <c r="I434" s="183">
        <v>0.11024633256165947</v>
      </c>
      <c r="J434" s="183">
        <v>0.28711159230157313</v>
      </c>
      <c r="K434" s="183">
        <v>2.0157900165432271E-2</v>
      </c>
      <c r="L434" s="183">
        <v>7.5197643451831572E-3</v>
      </c>
      <c r="M434" s="184">
        <v>2625653.4992954209</v>
      </c>
      <c r="N434" s="185">
        <v>1153100.3583843901</v>
      </c>
      <c r="O434" s="185">
        <v>376301.25391330232</v>
      </c>
      <c r="P434" s="185">
        <v>289468.66887500789</v>
      </c>
      <c r="Q434" s="185">
        <v>753855.55701490573</v>
      </c>
      <c r="R434" s="185">
        <v>52927.661107814987</v>
      </c>
      <c r="S434" s="292">
        <v>349166992.31104279</v>
      </c>
    </row>
    <row r="435" spans="1:19" x14ac:dyDescent="0.25">
      <c r="A435" s="186" t="s">
        <v>827</v>
      </c>
      <c r="B435" s="188" t="s">
        <v>828</v>
      </c>
      <c r="C435" s="188" t="s">
        <v>829</v>
      </c>
      <c r="D435" s="188" t="s">
        <v>104</v>
      </c>
      <c r="E435" s="188" t="s">
        <v>530</v>
      </c>
      <c r="F435" s="188" t="s">
        <v>374</v>
      </c>
      <c r="G435" s="189">
        <v>0.3465893426114196</v>
      </c>
      <c r="H435" s="189">
        <v>0.18508174378028175</v>
      </c>
      <c r="I435" s="189">
        <v>9.3743937307680006E-2</v>
      </c>
      <c r="J435" s="189">
        <v>0.35747560765291442</v>
      </c>
      <c r="K435" s="189">
        <v>1.7109368647704161E-2</v>
      </c>
      <c r="L435" s="189">
        <v>6.9287906296266223E-3</v>
      </c>
      <c r="M435" s="190">
        <v>2419304.984499664</v>
      </c>
      <c r="N435" s="191">
        <v>838505.3241542693</v>
      </c>
      <c r="O435" s="191">
        <v>447769.18526752532</v>
      </c>
      <c r="P435" s="191">
        <v>226795.17479509427</v>
      </c>
      <c r="Q435" s="191">
        <v>864842.51943174214</v>
      </c>
      <c r="R435" s="191">
        <v>41392.780851032956</v>
      </c>
      <c r="S435" s="293"/>
    </row>
    <row r="436" spans="1:19" x14ac:dyDescent="0.25">
      <c r="A436" s="186" t="s">
        <v>827</v>
      </c>
      <c r="B436" s="188" t="s">
        <v>828</v>
      </c>
      <c r="C436" s="188" t="s">
        <v>829</v>
      </c>
      <c r="D436" s="188" t="s">
        <v>104</v>
      </c>
      <c r="E436" s="188" t="s">
        <v>375</v>
      </c>
      <c r="F436" s="188" t="s">
        <v>374</v>
      </c>
      <c r="G436" s="189">
        <v>0.39395984992847294</v>
      </c>
      <c r="H436" s="189">
        <v>0.14025200631732182</v>
      </c>
      <c r="I436" s="189">
        <v>7.9917375405661753E-2</v>
      </c>
      <c r="J436" s="189">
        <v>0.36791894207740561</v>
      </c>
      <c r="K436" s="189">
        <v>1.7951826271137929E-2</v>
      </c>
      <c r="L436" s="189">
        <v>1.1950963056099249E-2</v>
      </c>
      <c r="M436" s="190">
        <v>4172881.8255185629</v>
      </c>
      <c r="N436" s="191">
        <v>1643947.8977505453</v>
      </c>
      <c r="O436" s="191">
        <v>585255.0481540669</v>
      </c>
      <c r="P436" s="191">
        <v>333485.76337343012</v>
      </c>
      <c r="Q436" s="191">
        <v>1535282.2666588228</v>
      </c>
      <c r="R436" s="191">
        <v>74910.84958169813</v>
      </c>
      <c r="S436" s="293"/>
    </row>
    <row r="437" spans="1:19" x14ac:dyDescent="0.25">
      <c r="A437" s="186" t="s">
        <v>827</v>
      </c>
      <c r="B437" s="188" t="s">
        <v>828</v>
      </c>
      <c r="C437" s="188" t="s">
        <v>829</v>
      </c>
      <c r="D437" s="188" t="s">
        <v>104</v>
      </c>
      <c r="E437" s="188" t="s">
        <v>296</v>
      </c>
      <c r="F437" s="188" t="s">
        <v>105</v>
      </c>
      <c r="G437" s="189">
        <v>0.47311150799928714</v>
      </c>
      <c r="H437" s="189">
        <v>8.5774770603077283E-2</v>
      </c>
      <c r="I437" s="189">
        <v>0.16495499557418711</v>
      </c>
      <c r="J437" s="189">
        <v>0.25775274516773056</v>
      </c>
      <c r="K437" s="189">
        <v>1.8405980655717896E-2</v>
      </c>
      <c r="L437" s="189">
        <v>2.9402372216123067E-2</v>
      </c>
      <c r="M437" s="190">
        <v>10266337.87351346</v>
      </c>
      <c r="N437" s="191">
        <v>4857122.5929681482</v>
      </c>
      <c r="O437" s="191">
        <v>880592.77603430126</v>
      </c>
      <c r="P437" s="191">
        <v>1693483.7184885223</v>
      </c>
      <c r="Q437" s="191">
        <v>2646176.7697175359</v>
      </c>
      <c r="R437" s="191">
        <v>188962.01630495273</v>
      </c>
      <c r="S437" s="293"/>
    </row>
    <row r="438" spans="1:19" x14ac:dyDescent="0.25">
      <c r="A438" s="186" t="s">
        <v>827</v>
      </c>
      <c r="B438" s="188" t="s">
        <v>828</v>
      </c>
      <c r="C438" s="188" t="s">
        <v>829</v>
      </c>
      <c r="D438" s="188" t="s">
        <v>104</v>
      </c>
      <c r="E438" s="188" t="s">
        <v>830</v>
      </c>
      <c r="F438" s="188" t="s">
        <v>105</v>
      </c>
      <c r="G438" s="189">
        <v>0.49936162945111334</v>
      </c>
      <c r="H438" s="189">
        <v>7.2427118748864039E-2</v>
      </c>
      <c r="I438" s="189">
        <v>0.15476209727548135</v>
      </c>
      <c r="J438" s="189">
        <v>0.25649449138099478</v>
      </c>
      <c r="K438" s="189">
        <v>1.6954663143546541E-2</v>
      </c>
      <c r="L438" s="189">
        <v>7.730903314115173E-3</v>
      </c>
      <c r="M438" s="190">
        <v>2699376.2580370679</v>
      </c>
      <c r="N438" s="191">
        <v>1347964.9267150392</v>
      </c>
      <c r="O438" s="191">
        <v>195508.04478871496</v>
      </c>
      <c r="P438" s="191">
        <v>417761.13102945755</v>
      </c>
      <c r="Q438" s="191">
        <v>692375.14035115065</v>
      </c>
      <c r="R438" s="191">
        <v>45767.015152705651</v>
      </c>
      <c r="S438" s="293"/>
    </row>
    <row r="439" spans="1:19" x14ac:dyDescent="0.25">
      <c r="A439" s="186" t="s">
        <v>827</v>
      </c>
      <c r="B439" s="188" t="s">
        <v>828</v>
      </c>
      <c r="C439" s="188" t="s">
        <v>829</v>
      </c>
      <c r="D439" s="188" t="s">
        <v>104</v>
      </c>
      <c r="E439" s="188" t="s">
        <v>297</v>
      </c>
      <c r="F439" s="188" t="s">
        <v>106</v>
      </c>
      <c r="G439" s="189">
        <v>0.30630685212643644</v>
      </c>
      <c r="H439" s="189">
        <v>0.16659962523254915</v>
      </c>
      <c r="I439" s="189">
        <v>0.17720375580548531</v>
      </c>
      <c r="J439" s="189">
        <v>0.33317558233952632</v>
      </c>
      <c r="K439" s="189">
        <v>1.6714184496002767E-2</v>
      </c>
      <c r="L439" s="189">
        <v>0.58834580024520489</v>
      </c>
      <c r="M439" s="190">
        <v>205430933.51045176</v>
      </c>
      <c r="N439" s="191">
        <v>62924902.572981745</v>
      </c>
      <c r="O439" s="191">
        <v>34224716.534013987</v>
      </c>
      <c r="P439" s="191">
        <v>36403132.976678982</v>
      </c>
      <c r="Q439" s="191">
        <v>68444570.902897283</v>
      </c>
      <c r="R439" s="191">
        <v>3433610.5238797679</v>
      </c>
      <c r="S439" s="293"/>
    </row>
    <row r="440" spans="1:19" x14ac:dyDescent="0.25">
      <c r="A440" s="186" t="s">
        <v>827</v>
      </c>
      <c r="B440" s="188" t="s">
        <v>828</v>
      </c>
      <c r="C440" s="188" t="s">
        <v>829</v>
      </c>
      <c r="D440" s="188" t="s">
        <v>104</v>
      </c>
      <c r="E440" s="188" t="s">
        <v>814</v>
      </c>
      <c r="F440" s="188" t="s">
        <v>106</v>
      </c>
      <c r="G440" s="189">
        <v>0.31102814687905761</v>
      </c>
      <c r="H440" s="189">
        <v>0.15507023317144067</v>
      </c>
      <c r="I440" s="189">
        <v>0.16708259807174028</v>
      </c>
      <c r="J440" s="189">
        <v>0.3481001133055881</v>
      </c>
      <c r="K440" s="189">
        <v>1.8718908572173457E-2</v>
      </c>
      <c r="L440" s="189">
        <v>0.19817599572329098</v>
      </c>
      <c r="M440" s="190">
        <v>69196516.374947593</v>
      </c>
      <c r="N440" s="191">
        <v>21522064.258586314</v>
      </c>
      <c r="O440" s="191">
        <v>10730319.928914536</v>
      </c>
      <c r="P440" s="191">
        <v>11561533.733439963</v>
      </c>
      <c r="Q440" s="191">
        <v>24087315.190471239</v>
      </c>
      <c r="R440" s="191">
        <v>1295283.2635355475</v>
      </c>
      <c r="S440" s="293"/>
    </row>
    <row r="441" spans="1:19" x14ac:dyDescent="0.25">
      <c r="A441" s="186" t="s">
        <v>827</v>
      </c>
      <c r="B441" s="188" t="s">
        <v>828</v>
      </c>
      <c r="C441" s="188" t="s">
        <v>829</v>
      </c>
      <c r="D441" s="188" t="s">
        <v>104</v>
      </c>
      <c r="E441" s="188" t="s">
        <v>816</v>
      </c>
      <c r="F441" s="188" t="s">
        <v>106</v>
      </c>
      <c r="G441" s="189">
        <v>0.33533142709878372</v>
      </c>
      <c r="H441" s="189">
        <v>0.13678952093836849</v>
      </c>
      <c r="I441" s="189">
        <v>0.14029993302902047</v>
      </c>
      <c r="J441" s="189">
        <v>0.36537938483565457</v>
      </c>
      <c r="K441" s="189">
        <v>2.2199734098172559E-2</v>
      </c>
      <c r="L441" s="189">
        <v>2.9457710167856792E-2</v>
      </c>
      <c r="M441" s="190">
        <v>10285660.05968098</v>
      </c>
      <c r="N441" s="191">
        <v>3449105.0664657839</v>
      </c>
      <c r="O441" s="191">
        <v>1406970.5120986719</v>
      </c>
      <c r="P441" s="191">
        <v>1443077.4175325122</v>
      </c>
      <c r="Q441" s="191">
        <v>3758168.1452348987</v>
      </c>
      <c r="R441" s="191">
        <v>228338.91834911145</v>
      </c>
      <c r="S441" s="293"/>
    </row>
    <row r="442" spans="1:19" x14ac:dyDescent="0.25">
      <c r="A442" s="186" t="s">
        <v>827</v>
      </c>
      <c r="B442" s="188" t="s">
        <v>828</v>
      </c>
      <c r="C442" s="188" t="s">
        <v>829</v>
      </c>
      <c r="D442" s="188" t="s">
        <v>104</v>
      </c>
      <c r="E442" s="188" t="s">
        <v>301</v>
      </c>
      <c r="F442" s="188" t="s">
        <v>108</v>
      </c>
      <c r="G442" s="189">
        <v>0.36914818691129248</v>
      </c>
      <c r="H442" s="189">
        <v>4.5175250121714146E-2</v>
      </c>
      <c r="I442" s="189">
        <v>0.30889717882709317</v>
      </c>
      <c r="J442" s="189">
        <v>0.26176082510822962</v>
      </c>
      <c r="K442" s="189">
        <v>1.501855903167057E-2</v>
      </c>
      <c r="L442" s="189">
        <v>0.10555392614693326</v>
      </c>
      <c r="M442" s="190">
        <v>36855946.919346623</v>
      </c>
      <c r="N442" s="191">
        <v>13605305.982175641</v>
      </c>
      <c r="O442" s="191">
        <v>1664976.6205541037</v>
      </c>
      <c r="P442" s="191">
        <v>11384698.026387267</v>
      </c>
      <c r="Q442" s="191">
        <v>9647443.0757532865</v>
      </c>
      <c r="R442" s="191">
        <v>553523.21447632439</v>
      </c>
      <c r="S442" s="293"/>
    </row>
    <row r="443" spans="1:19" x14ac:dyDescent="0.25">
      <c r="A443" s="192" t="s">
        <v>827</v>
      </c>
      <c r="B443" s="194" t="s">
        <v>828</v>
      </c>
      <c r="C443" s="194" t="s">
        <v>829</v>
      </c>
      <c r="D443" s="194" t="s">
        <v>104</v>
      </c>
      <c r="E443" s="194" t="s">
        <v>504</v>
      </c>
      <c r="F443" s="194" t="s">
        <v>108</v>
      </c>
      <c r="G443" s="195">
        <v>0.41862317236644386</v>
      </c>
      <c r="H443" s="195">
        <v>3.415323383026489E-2</v>
      </c>
      <c r="I443" s="195">
        <v>0.26272277947023293</v>
      </c>
      <c r="J443" s="195">
        <v>0.26877950603266487</v>
      </c>
      <c r="K443" s="195">
        <v>1.5721308300393377E-2</v>
      </c>
      <c r="L443" s="195">
        <v>1.4933774155566877E-2</v>
      </c>
      <c r="M443" s="196">
        <v>5214381.0057516694</v>
      </c>
      <c r="N443" s="197">
        <v>2182860.7185550919</v>
      </c>
      <c r="O443" s="197">
        <v>178087.97376952859</v>
      </c>
      <c r="P443" s="197">
        <v>1369936.6710478673</v>
      </c>
      <c r="Q443" s="197">
        <v>1401518.7509920439</v>
      </c>
      <c r="R443" s="197">
        <v>81976.891387137279</v>
      </c>
      <c r="S443" s="294"/>
    </row>
    <row r="444" spans="1:19" x14ac:dyDescent="0.25">
      <c r="A444" s="201" t="s">
        <v>831</v>
      </c>
      <c r="B444" s="202" t="s">
        <v>828</v>
      </c>
      <c r="C444" s="202" t="s">
        <v>832</v>
      </c>
      <c r="D444" s="202" t="s">
        <v>114</v>
      </c>
      <c r="E444" s="202" t="s">
        <v>436</v>
      </c>
      <c r="F444" s="202" t="s">
        <v>120</v>
      </c>
      <c r="G444" s="204">
        <v>0.27546944417160385</v>
      </c>
      <c r="H444" s="204">
        <v>0.27810743696507878</v>
      </c>
      <c r="I444" s="204">
        <v>0.21029841657136095</v>
      </c>
      <c r="J444" s="204">
        <v>0.23147887417505481</v>
      </c>
      <c r="K444" s="204">
        <v>4.6458281169018158E-3</v>
      </c>
      <c r="L444" s="204">
        <v>1</v>
      </c>
      <c r="M444" s="205">
        <v>52031908.644968517</v>
      </c>
      <c r="N444" s="206">
        <v>14333200.953617146</v>
      </c>
      <c r="O444" s="206">
        <v>14470460.75365332</v>
      </c>
      <c r="P444" s="206">
        <v>10942227.999222586</v>
      </c>
      <c r="Q444" s="206">
        <v>12044287.634316614</v>
      </c>
      <c r="R444" s="206">
        <v>241731.3041588614</v>
      </c>
      <c r="S444" s="298">
        <v>52031908.644968517</v>
      </c>
    </row>
    <row r="445" spans="1:19" x14ac:dyDescent="0.25">
      <c r="A445" s="180" t="s">
        <v>833</v>
      </c>
      <c r="B445" s="182" t="s">
        <v>834</v>
      </c>
      <c r="C445" s="182" t="s">
        <v>832</v>
      </c>
      <c r="D445" s="182" t="s">
        <v>452</v>
      </c>
      <c r="E445" s="182" t="s">
        <v>453</v>
      </c>
      <c r="F445" s="182" t="s">
        <v>454</v>
      </c>
      <c r="G445" s="183">
        <v>0.22039125236905621</v>
      </c>
      <c r="H445" s="183">
        <v>4.3811722475169394E-2</v>
      </c>
      <c r="I445" s="183">
        <v>3.8226272873614478E-2</v>
      </c>
      <c r="J445" s="183">
        <v>0.68899318032182078</v>
      </c>
      <c r="K445" s="183">
        <v>8.5775719603391146E-3</v>
      </c>
      <c r="L445" s="183">
        <v>0.24199807318725522</v>
      </c>
      <c r="M445" s="184">
        <v>612690345.65947938</v>
      </c>
      <c r="N445" s="185">
        <v>135031592.59432259</v>
      </c>
      <c r="O445" s="185">
        <v>26843019.387248717</v>
      </c>
      <c r="P445" s="185">
        <v>23420868.340208434</v>
      </c>
      <c r="Q445" s="185">
        <v>422139469.80840039</v>
      </c>
      <c r="R445" s="185">
        <v>5255395.5292992303</v>
      </c>
      <c r="S445" s="292">
        <v>2531798446.1198039</v>
      </c>
    </row>
    <row r="446" spans="1:19" x14ac:dyDescent="0.25">
      <c r="A446" s="186" t="s">
        <v>833</v>
      </c>
      <c r="B446" s="188" t="s">
        <v>834</v>
      </c>
      <c r="C446" s="188" t="s">
        <v>832</v>
      </c>
      <c r="D446" s="188" t="s">
        <v>452</v>
      </c>
      <c r="E446" s="188" t="s">
        <v>455</v>
      </c>
      <c r="F446" s="188" t="s">
        <v>454</v>
      </c>
      <c r="G446" s="189">
        <v>0.21469495576741429</v>
      </c>
      <c r="H446" s="189">
        <v>5.6905802553661233E-2</v>
      </c>
      <c r="I446" s="189">
        <v>5.1489947321368405E-2</v>
      </c>
      <c r="J446" s="189">
        <v>0.6700220288998977</v>
      </c>
      <c r="K446" s="189">
        <v>6.8872654576582343E-3</v>
      </c>
      <c r="L446" s="189">
        <v>0.17954659559335864</v>
      </c>
      <c r="M446" s="190">
        <v>454575791.72936624</v>
      </c>
      <c r="N446" s="191">
        <v>97595129.498273611</v>
      </c>
      <c r="O446" s="191">
        <v>25868000.249825545</v>
      </c>
      <c r="P446" s="191">
        <v>23406083.569714405</v>
      </c>
      <c r="Q446" s="191">
        <v>304575794.26328731</v>
      </c>
      <c r="R446" s="191">
        <v>3130784.1482653078</v>
      </c>
      <c r="S446" s="293"/>
    </row>
    <row r="447" spans="1:19" x14ac:dyDescent="0.25">
      <c r="A447" s="186" t="s">
        <v>833</v>
      </c>
      <c r="B447" s="188" t="s">
        <v>834</v>
      </c>
      <c r="C447" s="188" t="s">
        <v>832</v>
      </c>
      <c r="D447" s="188" t="s">
        <v>452</v>
      </c>
      <c r="E447" s="188" t="s">
        <v>459</v>
      </c>
      <c r="F447" s="188" t="s">
        <v>457</v>
      </c>
      <c r="G447" s="189">
        <v>0.22341994611586397</v>
      </c>
      <c r="H447" s="189">
        <v>6.270183318136216E-2</v>
      </c>
      <c r="I447" s="189">
        <v>5.74097654786309E-2</v>
      </c>
      <c r="J447" s="189">
        <v>0.64940049752636109</v>
      </c>
      <c r="K447" s="189">
        <v>7.0679576977817852E-3</v>
      </c>
      <c r="L447" s="189">
        <v>0.35033437592242678</v>
      </c>
      <c r="M447" s="190">
        <v>886976028.58275139</v>
      </c>
      <c r="N447" s="191">
        <v>198168136.51202133</v>
      </c>
      <c r="O447" s="191">
        <v>55615022.98006279</v>
      </c>
      <c r="P447" s="191">
        <v>50921085.786103174</v>
      </c>
      <c r="Q447" s="191">
        <v>576002674.25559461</v>
      </c>
      <c r="R447" s="191">
        <v>6269109.048969374</v>
      </c>
      <c r="S447" s="293"/>
    </row>
    <row r="448" spans="1:19" x14ac:dyDescent="0.25">
      <c r="A448" s="186" t="s">
        <v>833</v>
      </c>
      <c r="B448" s="188" t="s">
        <v>834</v>
      </c>
      <c r="C448" s="188" t="s">
        <v>832</v>
      </c>
      <c r="D448" s="188" t="s">
        <v>452</v>
      </c>
      <c r="E448" s="188" t="s">
        <v>835</v>
      </c>
      <c r="F448" s="188" t="s">
        <v>463</v>
      </c>
      <c r="G448" s="189">
        <v>0.21469495576741437</v>
      </c>
      <c r="H448" s="189">
        <v>5.6905802553661254E-2</v>
      </c>
      <c r="I448" s="189">
        <v>5.1489947321368426E-2</v>
      </c>
      <c r="J448" s="189">
        <v>0.6700220288998977</v>
      </c>
      <c r="K448" s="189">
        <v>6.887265457658236E-3</v>
      </c>
      <c r="L448" s="189">
        <v>6.6597495673066109E-3</v>
      </c>
      <c r="M448" s="190">
        <v>16861143.606053915</v>
      </c>
      <c r="N448" s="191">
        <v>3620002.4806897668</v>
      </c>
      <c r="O448" s="191">
        <v>959496.90887503198</v>
      </c>
      <c r="P448" s="191">
        <v>868179.39605374413</v>
      </c>
      <c r="Q448" s="191">
        <v>11297337.648500782</v>
      </c>
      <c r="R448" s="191">
        <v>116127.17193459015</v>
      </c>
      <c r="S448" s="293"/>
    </row>
    <row r="449" spans="1:19" x14ac:dyDescent="0.25">
      <c r="A449" s="186" t="s">
        <v>833</v>
      </c>
      <c r="B449" s="188" t="s">
        <v>834</v>
      </c>
      <c r="C449" s="188" t="s">
        <v>832</v>
      </c>
      <c r="D449" s="188" t="s">
        <v>452</v>
      </c>
      <c r="E449" s="188" t="s">
        <v>836</v>
      </c>
      <c r="F449" s="188" t="s">
        <v>463</v>
      </c>
      <c r="G449" s="189">
        <v>0.21469495576741437</v>
      </c>
      <c r="H449" s="189">
        <v>5.6905802553661247E-2</v>
      </c>
      <c r="I449" s="189">
        <v>5.148994732136844E-2</v>
      </c>
      <c r="J449" s="189">
        <v>0.6700220288998977</v>
      </c>
      <c r="K449" s="189">
        <v>6.8872654576582369E-3</v>
      </c>
      <c r="L449" s="189">
        <v>0.15184439339636382</v>
      </c>
      <c r="M449" s="190">
        <v>384439399.25291812</v>
      </c>
      <c r="N449" s="191">
        <v>82537199.81785661</v>
      </c>
      <c r="O449" s="191">
        <v>21876832.547734704</v>
      </c>
      <c r="P449" s="191">
        <v>19794764.415791284</v>
      </c>
      <c r="Q449" s="191">
        <v>257582866.27649802</v>
      </c>
      <c r="R449" s="191">
        <v>2647736.195037507</v>
      </c>
      <c r="S449" s="293"/>
    </row>
    <row r="450" spans="1:19" x14ac:dyDescent="0.25">
      <c r="A450" s="186" t="s">
        <v>833</v>
      </c>
      <c r="B450" s="188" t="s">
        <v>834</v>
      </c>
      <c r="C450" s="188" t="s">
        <v>832</v>
      </c>
      <c r="D450" s="188" t="s">
        <v>452</v>
      </c>
      <c r="E450" s="188" t="s">
        <v>837</v>
      </c>
      <c r="F450" s="188" t="s">
        <v>838</v>
      </c>
      <c r="G450" s="189">
        <v>0.22039125236905616</v>
      </c>
      <c r="H450" s="189">
        <v>4.3811722475169387E-2</v>
      </c>
      <c r="I450" s="189">
        <v>3.8226272873614478E-2</v>
      </c>
      <c r="J450" s="189">
        <v>0.68899318032182078</v>
      </c>
      <c r="K450" s="189">
        <v>8.5775719603391129E-3</v>
      </c>
      <c r="L450" s="189">
        <v>1.7718760675052153E-2</v>
      </c>
      <c r="M450" s="190">
        <v>44860330.744265728</v>
      </c>
      <c r="N450" s="191">
        <v>9886824.4744187966</v>
      </c>
      <c r="O450" s="191">
        <v>1965408.3607120791</v>
      </c>
      <c r="P450" s="191">
        <v>1714843.2442308986</v>
      </c>
      <c r="Q450" s="191">
        <v>30908461.949780397</v>
      </c>
      <c r="R450" s="191">
        <v>384792.71512355236</v>
      </c>
      <c r="S450" s="293"/>
    </row>
    <row r="451" spans="1:19" x14ac:dyDescent="0.25">
      <c r="A451" s="186" t="s">
        <v>833</v>
      </c>
      <c r="B451" s="188" t="s">
        <v>834</v>
      </c>
      <c r="C451" s="188" t="s">
        <v>832</v>
      </c>
      <c r="D451" s="188" t="s">
        <v>452</v>
      </c>
      <c r="E451" s="188" t="s">
        <v>839</v>
      </c>
      <c r="F451" s="188" t="s">
        <v>838</v>
      </c>
      <c r="G451" s="189">
        <v>0.22039125236905621</v>
      </c>
      <c r="H451" s="189">
        <v>4.3811722475169401E-2</v>
      </c>
      <c r="I451" s="189">
        <v>3.8226272873614485E-2</v>
      </c>
      <c r="J451" s="189">
        <v>0.68899318032182078</v>
      </c>
      <c r="K451" s="189">
        <v>8.5775719603391146E-3</v>
      </c>
      <c r="L451" s="189">
        <v>2.5256631111890879E-3</v>
      </c>
      <c r="M451" s="190">
        <v>6394469.9403306423</v>
      </c>
      <c r="N451" s="191">
        <v>1409285.2383857544</v>
      </c>
      <c r="O451" s="191">
        <v>280152.74240157916</v>
      </c>
      <c r="P451" s="191">
        <v>244436.75282120446</v>
      </c>
      <c r="Q451" s="191">
        <v>4405746.180660693</v>
      </c>
      <c r="R451" s="191">
        <v>54849.026061411452</v>
      </c>
      <c r="S451" s="293"/>
    </row>
    <row r="452" spans="1:19" x14ac:dyDescent="0.25">
      <c r="A452" s="186" t="s">
        <v>833</v>
      </c>
      <c r="B452" s="188" t="s">
        <v>834</v>
      </c>
      <c r="C452" s="188" t="s">
        <v>832</v>
      </c>
      <c r="D452" s="188" t="s">
        <v>452</v>
      </c>
      <c r="E452" s="188" t="s">
        <v>840</v>
      </c>
      <c r="F452" s="188" t="s">
        <v>838</v>
      </c>
      <c r="G452" s="189">
        <v>0.21221706871830423</v>
      </c>
      <c r="H452" s="189">
        <v>5.1561609139106596E-2</v>
      </c>
      <c r="I452" s="189">
        <v>4.7260273951162224E-2</v>
      </c>
      <c r="J452" s="189">
        <v>0.68145247110583518</v>
      </c>
      <c r="K452" s="189">
        <v>7.5085770855917713E-3</v>
      </c>
      <c r="L452" s="189">
        <v>4.9236117713397892E-2</v>
      </c>
      <c r="M452" s="190">
        <v>124655926.31975253</v>
      </c>
      <c r="N452" s="191">
        <v>26454115.281942792</v>
      </c>
      <c r="O452" s="191">
        <v>6427460.1497723507</v>
      </c>
      <c r="P452" s="191">
        <v>5891273.2275073975</v>
      </c>
      <c r="Q452" s="191">
        <v>84947089.028582275</v>
      </c>
      <c r="R452" s="191">
        <v>935988.63194771006</v>
      </c>
      <c r="S452" s="293"/>
    </row>
    <row r="453" spans="1:19" x14ac:dyDescent="0.25">
      <c r="A453" s="192" t="s">
        <v>833</v>
      </c>
      <c r="B453" s="194" t="s">
        <v>834</v>
      </c>
      <c r="C453" s="194" t="s">
        <v>832</v>
      </c>
      <c r="D453" s="194" t="s">
        <v>452</v>
      </c>
      <c r="E453" s="194" t="s">
        <v>841</v>
      </c>
      <c r="F453" s="194" t="s">
        <v>838</v>
      </c>
      <c r="G453" s="195">
        <v>0.23285026804729664</v>
      </c>
      <c r="H453" s="195">
        <v>3.7030766737960803E-2</v>
      </c>
      <c r="I453" s="195">
        <v>3.5899782931553909E-2</v>
      </c>
      <c r="J453" s="195">
        <v>0.68631011431947819</v>
      </c>
      <c r="K453" s="195">
        <v>7.909067963710454E-3</v>
      </c>
      <c r="L453" s="195">
        <v>1.362708336498588E-4</v>
      </c>
      <c r="M453" s="196">
        <v>345010.28488616279</v>
      </c>
      <c r="N453" s="197">
        <v>80335.737314817176</v>
      </c>
      <c r="O453" s="197">
        <v>12775.995381816898</v>
      </c>
      <c r="P453" s="197">
        <v>12385.794336566818</v>
      </c>
      <c r="Q453" s="197">
        <v>236784.04806161812</v>
      </c>
      <c r="R453" s="197">
        <v>2728.7097913437669</v>
      </c>
      <c r="S453" s="294"/>
    </row>
    <row r="454" spans="1:19" x14ac:dyDescent="0.25">
      <c r="A454" s="180" t="s">
        <v>842</v>
      </c>
      <c r="B454" s="182" t="s">
        <v>834</v>
      </c>
      <c r="C454" s="182" t="s">
        <v>832</v>
      </c>
      <c r="D454" s="182" t="s">
        <v>308</v>
      </c>
      <c r="E454" s="182" t="s">
        <v>843</v>
      </c>
      <c r="F454" s="182" t="s">
        <v>844</v>
      </c>
      <c r="G454" s="183">
        <v>0.23999945224498714</v>
      </c>
      <c r="H454" s="183">
        <v>0.18775223656931034</v>
      </c>
      <c r="I454" s="183">
        <v>3.110659200986125E-2</v>
      </c>
      <c r="J454" s="183">
        <v>0.53814243755235069</v>
      </c>
      <c r="K454" s="183">
        <v>2.9992816234905026E-3</v>
      </c>
      <c r="L454" s="183">
        <v>0.1695548295945572</v>
      </c>
      <c r="M454" s="184">
        <v>102844228.08102305</v>
      </c>
      <c r="N454" s="185">
        <v>24682558.406004056</v>
      </c>
      <c r="O454" s="185">
        <v>19309233.840456348</v>
      </c>
      <c r="P454" s="185">
        <v>3199133.4434854998</v>
      </c>
      <c r="Q454" s="185">
        <v>55344843.587711662</v>
      </c>
      <c r="R454" s="185">
        <v>308458.80336547835</v>
      </c>
      <c r="S454" s="292">
        <v>606554400.87991691</v>
      </c>
    </row>
    <row r="455" spans="1:19" x14ac:dyDescent="0.25">
      <c r="A455" s="186" t="s">
        <v>842</v>
      </c>
      <c r="B455" s="188" t="s">
        <v>834</v>
      </c>
      <c r="C455" s="188" t="s">
        <v>832</v>
      </c>
      <c r="D455" s="188" t="s">
        <v>308</v>
      </c>
      <c r="E455" s="188" t="s">
        <v>712</v>
      </c>
      <c r="F455" s="188" t="s">
        <v>713</v>
      </c>
      <c r="G455" s="189">
        <v>0.11534911850180801</v>
      </c>
      <c r="H455" s="189">
        <v>0.38254714348268865</v>
      </c>
      <c r="I455" s="189">
        <v>6.0078964205504654E-2</v>
      </c>
      <c r="J455" s="189">
        <v>0.43925577059255633</v>
      </c>
      <c r="K455" s="189">
        <v>2.7690032174425027E-3</v>
      </c>
      <c r="L455" s="189">
        <v>0.28557613458452807</v>
      </c>
      <c r="M455" s="190">
        <v>173217461.21852094</v>
      </c>
      <c r="N455" s="191">
        <v>19980481.460677505</v>
      </c>
      <c r="O455" s="191">
        <v>66263844.990468584</v>
      </c>
      <c r="P455" s="191">
        <v>10406725.652315911</v>
      </c>
      <c r="Q455" s="191">
        <v>76086769.407627657</v>
      </c>
      <c r="R455" s="191">
        <v>479639.70743130642</v>
      </c>
      <c r="S455" s="293"/>
    </row>
    <row r="456" spans="1:19" x14ac:dyDescent="0.25">
      <c r="A456" s="186" t="s">
        <v>842</v>
      </c>
      <c r="B456" s="188" t="s">
        <v>834</v>
      </c>
      <c r="C456" s="188" t="s">
        <v>832</v>
      </c>
      <c r="D456" s="188" t="s">
        <v>308</v>
      </c>
      <c r="E456" s="188" t="s">
        <v>487</v>
      </c>
      <c r="F456" s="188" t="s">
        <v>488</v>
      </c>
      <c r="G456" s="189">
        <v>0.10816521846439149</v>
      </c>
      <c r="H456" s="189">
        <v>0.37833987325944829</v>
      </c>
      <c r="I456" s="189">
        <v>1.8108407810523804E-2</v>
      </c>
      <c r="J456" s="189">
        <v>0.49228853337966944</v>
      </c>
      <c r="K456" s="189">
        <v>3.0979670859668982E-3</v>
      </c>
      <c r="L456" s="189">
        <v>2.1388287331008216E-2</v>
      </c>
      <c r="M456" s="190">
        <v>12973159.807907205</v>
      </c>
      <c r="N456" s="191">
        <v>1403244.6647957461</v>
      </c>
      <c r="O456" s="191">
        <v>4908263.6374981804</v>
      </c>
      <c r="P456" s="191">
        <v>234923.26839268033</v>
      </c>
      <c r="Q456" s="191">
        <v>6386537.8151347125</v>
      </c>
      <c r="R456" s="191">
        <v>40190.42208588517</v>
      </c>
      <c r="S456" s="293"/>
    </row>
    <row r="457" spans="1:19" x14ac:dyDescent="0.25">
      <c r="A457" s="186" t="s">
        <v>842</v>
      </c>
      <c r="B457" s="188" t="s">
        <v>834</v>
      </c>
      <c r="C457" s="188" t="s">
        <v>832</v>
      </c>
      <c r="D457" s="188" t="s">
        <v>308</v>
      </c>
      <c r="E457" s="188" t="s">
        <v>845</v>
      </c>
      <c r="F457" s="188" t="s">
        <v>488</v>
      </c>
      <c r="G457" s="189">
        <v>0.10797821999043236</v>
      </c>
      <c r="H457" s="189">
        <v>0.38467997204691584</v>
      </c>
      <c r="I457" s="189">
        <v>1.9583526718051639E-2</v>
      </c>
      <c r="J457" s="189">
        <v>0.48478461658069444</v>
      </c>
      <c r="K457" s="189">
        <v>2.9736646639057273E-3</v>
      </c>
      <c r="L457" s="189">
        <v>8.0062057068335926E-2</v>
      </c>
      <c r="M457" s="190">
        <v>48561993.058298215</v>
      </c>
      <c r="N457" s="191">
        <v>5243637.5696227737</v>
      </c>
      <c r="O457" s="191">
        <v>18680826.132208679</v>
      </c>
      <c r="P457" s="191">
        <v>951015.08853902132</v>
      </c>
      <c r="Q457" s="191">
        <v>23542107.185161445</v>
      </c>
      <c r="R457" s="191">
        <v>144407.08276629663</v>
      </c>
      <c r="S457" s="293"/>
    </row>
    <row r="458" spans="1:19" x14ac:dyDescent="0.25">
      <c r="A458" s="186" t="s">
        <v>842</v>
      </c>
      <c r="B458" s="188" t="s">
        <v>834</v>
      </c>
      <c r="C458" s="188" t="s">
        <v>832</v>
      </c>
      <c r="D458" s="188" t="s">
        <v>308</v>
      </c>
      <c r="E458" s="188" t="s">
        <v>846</v>
      </c>
      <c r="F458" s="188" t="s">
        <v>488</v>
      </c>
      <c r="G458" s="189">
        <v>0.10559525953884168</v>
      </c>
      <c r="H458" s="189">
        <v>0.41038964566225594</v>
      </c>
      <c r="I458" s="189">
        <v>2.0624519828923545E-2</v>
      </c>
      <c r="J458" s="189">
        <v>0.46075395279986331</v>
      </c>
      <c r="K458" s="189">
        <v>2.6366221701155774E-3</v>
      </c>
      <c r="L458" s="189">
        <v>9.3733287435771154E-2</v>
      </c>
      <c r="M458" s="190">
        <v>56854338.003109217</v>
      </c>
      <c r="N458" s="191">
        <v>6003548.5773473475</v>
      </c>
      <c r="O458" s="191">
        <v>23332431.627458125</v>
      </c>
      <c r="P458" s="191">
        <v>1172593.4215054475</v>
      </c>
      <c r="Q458" s="191">
        <v>26195860.96875206</v>
      </c>
      <c r="R458" s="191">
        <v>149903.40804624237</v>
      </c>
      <c r="S458" s="293"/>
    </row>
    <row r="459" spans="1:19" x14ac:dyDescent="0.25">
      <c r="A459" s="186" t="s">
        <v>842</v>
      </c>
      <c r="B459" s="188" t="s">
        <v>834</v>
      </c>
      <c r="C459" s="188" t="s">
        <v>832</v>
      </c>
      <c r="D459" s="188" t="s">
        <v>308</v>
      </c>
      <c r="E459" s="188" t="s">
        <v>847</v>
      </c>
      <c r="F459" s="188" t="s">
        <v>488</v>
      </c>
      <c r="G459" s="189">
        <v>0.10559525953884166</v>
      </c>
      <c r="H459" s="189">
        <v>0.41038964566225589</v>
      </c>
      <c r="I459" s="189">
        <v>2.0624519828923542E-2</v>
      </c>
      <c r="J459" s="189">
        <v>0.46075395279986325</v>
      </c>
      <c r="K459" s="189">
        <v>2.6366221701155765E-3</v>
      </c>
      <c r="L459" s="189">
        <v>0.22917041068272392</v>
      </c>
      <c r="M459" s="190">
        <v>139004321.15106413</v>
      </c>
      <c r="N459" s="191">
        <v>14678197.368967114</v>
      </c>
      <c r="O459" s="191">
        <v>57045934.102707632</v>
      </c>
      <c r="P459" s="191">
        <v>2866897.377886178</v>
      </c>
      <c r="Q459" s="191">
        <v>64046790.426614434</v>
      </c>
      <c r="R459" s="191">
        <v>366501.8748887612</v>
      </c>
      <c r="S459" s="293"/>
    </row>
    <row r="460" spans="1:19" x14ac:dyDescent="0.25">
      <c r="A460" s="186" t="s">
        <v>842</v>
      </c>
      <c r="B460" s="188" t="s">
        <v>834</v>
      </c>
      <c r="C460" s="188" t="s">
        <v>832</v>
      </c>
      <c r="D460" s="188" t="s">
        <v>308</v>
      </c>
      <c r="E460" s="188" t="s">
        <v>848</v>
      </c>
      <c r="F460" s="188" t="s">
        <v>490</v>
      </c>
      <c r="G460" s="189">
        <v>0.13158933792718441</v>
      </c>
      <c r="H460" s="189">
        <v>0.23378929049098132</v>
      </c>
      <c r="I460" s="189">
        <v>1.4162105009873404E-2</v>
      </c>
      <c r="J460" s="189">
        <v>0.6175020166389531</v>
      </c>
      <c r="K460" s="189">
        <v>2.9572499330078076E-3</v>
      </c>
      <c r="L460" s="189">
        <v>9.8164937129765102E-3</v>
      </c>
      <c r="M460" s="190">
        <v>5954237.4628159385</v>
      </c>
      <c r="N460" s="191">
        <v>783514.16559318767</v>
      </c>
      <c r="O460" s="191">
        <v>1392036.9518465591</v>
      </c>
      <c r="P460" s="191">
        <v>84324.536202121511</v>
      </c>
      <c r="Q460" s="191">
        <v>3676753.6408360456</v>
      </c>
      <c r="R460" s="191">
        <v>17608.168338025014</v>
      </c>
      <c r="S460" s="293"/>
    </row>
    <row r="461" spans="1:19" x14ac:dyDescent="0.25">
      <c r="A461" s="192" t="s">
        <v>842</v>
      </c>
      <c r="B461" s="194" t="s">
        <v>834</v>
      </c>
      <c r="C461" s="194" t="s">
        <v>832</v>
      </c>
      <c r="D461" s="194" t="s">
        <v>308</v>
      </c>
      <c r="E461" s="194" t="s">
        <v>489</v>
      </c>
      <c r="F461" s="194" t="s">
        <v>490</v>
      </c>
      <c r="G461" s="195">
        <v>0.12244402025275736</v>
      </c>
      <c r="H461" s="195">
        <v>0.26104942303695661</v>
      </c>
      <c r="I461" s="195">
        <v>1.5618197238668603E-2</v>
      </c>
      <c r="J461" s="195">
        <v>0.59828672928258153</v>
      </c>
      <c r="K461" s="195">
        <v>2.6016301890358275E-3</v>
      </c>
      <c r="L461" s="195">
        <v>0.11069849959009886</v>
      </c>
      <c r="M461" s="196">
        <v>67144662.097178146</v>
      </c>
      <c r="N461" s="197">
        <v>8221462.3656914299</v>
      </c>
      <c r="O461" s="197">
        <v>17528075.300479762</v>
      </c>
      <c r="P461" s="197">
        <v>1048678.5761574842</v>
      </c>
      <c r="Q461" s="197">
        <v>40171760.274904832</v>
      </c>
      <c r="R461" s="197">
        <v>174685.57994462835</v>
      </c>
      <c r="S461" s="294"/>
    </row>
    <row r="462" spans="1:19" x14ac:dyDescent="0.25">
      <c r="A462" s="180" t="s">
        <v>849</v>
      </c>
      <c r="B462" s="182" t="s">
        <v>834</v>
      </c>
      <c r="C462" s="182" t="s">
        <v>832</v>
      </c>
      <c r="D462" s="182" t="s">
        <v>181</v>
      </c>
      <c r="E462" s="182" t="s">
        <v>850</v>
      </c>
      <c r="F462" s="182" t="s">
        <v>469</v>
      </c>
      <c r="G462" s="183">
        <v>0.19678187469220451</v>
      </c>
      <c r="H462" s="183">
        <v>0.30807767370885003</v>
      </c>
      <c r="I462" s="183">
        <v>4.3308057846413187E-2</v>
      </c>
      <c r="J462" s="183">
        <v>0.44802343569824654</v>
      </c>
      <c r="K462" s="183">
        <v>3.8089580542857476E-3</v>
      </c>
      <c r="L462" s="183">
        <v>6.4300070625361805E-2</v>
      </c>
      <c r="M462" s="184">
        <v>12609846.62577136</v>
      </c>
      <c r="N462" s="185">
        <v>2481389.2586004576</v>
      </c>
      <c r="O462" s="185">
        <v>3884812.2142930329</v>
      </c>
      <c r="P462" s="185">
        <v>546107.96710330423</v>
      </c>
      <c r="Q462" s="185">
        <v>5649506.8089060262</v>
      </c>
      <c r="R462" s="185">
        <v>48030.376868539781</v>
      </c>
      <c r="S462" s="292">
        <v>196109374.42419654</v>
      </c>
    </row>
    <row r="463" spans="1:19" x14ac:dyDescent="0.25">
      <c r="A463" s="186" t="s">
        <v>849</v>
      </c>
      <c r="B463" s="188" t="s">
        <v>834</v>
      </c>
      <c r="C463" s="188" t="s">
        <v>832</v>
      </c>
      <c r="D463" s="188" t="s">
        <v>181</v>
      </c>
      <c r="E463" s="188" t="s">
        <v>470</v>
      </c>
      <c r="F463" s="188" t="s">
        <v>469</v>
      </c>
      <c r="G463" s="189">
        <v>0.19617324156182694</v>
      </c>
      <c r="H463" s="189">
        <v>0.312812306626431</v>
      </c>
      <c r="I463" s="189">
        <v>4.6771951341202975E-2</v>
      </c>
      <c r="J463" s="189">
        <v>0.44059136854488334</v>
      </c>
      <c r="K463" s="189">
        <v>3.6511319256557666E-3</v>
      </c>
      <c r="L463" s="189">
        <v>0.23321772800191837</v>
      </c>
      <c r="M463" s="190">
        <v>45736182.743088633</v>
      </c>
      <c r="N463" s="191">
        <v>8972215.2253757864</v>
      </c>
      <c r="O463" s="191">
        <v>14306840.820153523</v>
      </c>
      <c r="P463" s="191">
        <v>2139170.5137921087</v>
      </c>
      <c r="Q463" s="191">
        <v>20150967.346796297</v>
      </c>
      <c r="R463" s="191">
        <v>166988.83697091724</v>
      </c>
      <c r="S463" s="293"/>
    </row>
    <row r="464" spans="1:19" x14ac:dyDescent="0.25">
      <c r="A464" s="186" t="s">
        <v>849</v>
      </c>
      <c r="B464" s="188" t="s">
        <v>834</v>
      </c>
      <c r="C464" s="188" t="s">
        <v>832</v>
      </c>
      <c r="D464" s="188" t="s">
        <v>181</v>
      </c>
      <c r="E464" s="188" t="s">
        <v>471</v>
      </c>
      <c r="F464" s="188" t="s">
        <v>469</v>
      </c>
      <c r="G464" s="189">
        <v>0.21288476525880295</v>
      </c>
      <c r="H464" s="189">
        <v>0.27774002454736235</v>
      </c>
      <c r="I464" s="189">
        <v>3.9531380725719073E-2</v>
      </c>
      <c r="J464" s="189">
        <v>0.46548545014784065</v>
      </c>
      <c r="K464" s="189">
        <v>4.3583793202749245E-3</v>
      </c>
      <c r="L464" s="189">
        <v>8.0202326653896604E-4</v>
      </c>
      <c r="M464" s="190">
        <v>157284.28107460728</v>
      </c>
      <c r="N464" s="191">
        <v>33483.427255467352</v>
      </c>
      <c r="O464" s="191">
        <v>43684.140086575666</v>
      </c>
      <c r="P464" s="191">
        <v>6217.6647973313111</v>
      </c>
      <c r="Q464" s="191">
        <v>73213.544377193059</v>
      </c>
      <c r="R464" s="191">
        <v>685.504558039877</v>
      </c>
      <c r="S464" s="293"/>
    </row>
    <row r="465" spans="1:19" x14ac:dyDescent="0.25">
      <c r="A465" s="186" t="s">
        <v>849</v>
      </c>
      <c r="B465" s="188" t="s">
        <v>834</v>
      </c>
      <c r="C465" s="188" t="s">
        <v>832</v>
      </c>
      <c r="D465" s="188" t="s">
        <v>181</v>
      </c>
      <c r="E465" s="188" t="s">
        <v>851</v>
      </c>
      <c r="F465" s="188" t="s">
        <v>469</v>
      </c>
      <c r="G465" s="189">
        <v>0.21288476525880298</v>
      </c>
      <c r="H465" s="189">
        <v>0.2777400245473623</v>
      </c>
      <c r="I465" s="189">
        <v>3.9531380725719073E-2</v>
      </c>
      <c r="J465" s="189">
        <v>0.46548545014784065</v>
      </c>
      <c r="K465" s="189">
        <v>4.3583793202749254E-3</v>
      </c>
      <c r="L465" s="189">
        <v>0.10613584570875771</v>
      </c>
      <c r="M465" s="190">
        <v>20814234.305927519</v>
      </c>
      <c r="N465" s="191">
        <v>4431033.3842591038</v>
      </c>
      <c r="O465" s="191">
        <v>5780945.9470628593</v>
      </c>
      <c r="P465" s="191">
        <v>822815.42086194386</v>
      </c>
      <c r="Q465" s="191">
        <v>9688723.2253772989</v>
      </c>
      <c r="R465" s="191">
        <v>90716.328366311413</v>
      </c>
      <c r="S465" s="293"/>
    </row>
    <row r="466" spans="1:19" x14ac:dyDescent="0.25">
      <c r="A466" s="186" t="s">
        <v>849</v>
      </c>
      <c r="B466" s="188" t="s">
        <v>834</v>
      </c>
      <c r="C466" s="188" t="s">
        <v>832</v>
      </c>
      <c r="D466" s="188" t="s">
        <v>181</v>
      </c>
      <c r="E466" s="188" t="s">
        <v>479</v>
      </c>
      <c r="F466" s="188" t="s">
        <v>480</v>
      </c>
      <c r="G466" s="189">
        <v>0.15021760105270263</v>
      </c>
      <c r="H466" s="189">
        <v>0.21620454816394871</v>
      </c>
      <c r="I466" s="189">
        <v>7.5934965048467071E-2</v>
      </c>
      <c r="J466" s="189">
        <v>0.55119413094400449</v>
      </c>
      <c r="K466" s="189">
        <v>6.4487547908770758E-3</v>
      </c>
      <c r="L466" s="189">
        <v>6.9678450543756917E-2</v>
      </c>
      <c r="M466" s="190">
        <v>13664597.346983487</v>
      </c>
      <c r="N466" s="191">
        <v>2052663.0328149842</v>
      </c>
      <c r="O466" s="191">
        <v>2954348.095246857</v>
      </c>
      <c r="P466" s="191">
        <v>1037620.7219445669</v>
      </c>
      <c r="Q466" s="191">
        <v>7531845.8593703127</v>
      </c>
      <c r="R466" s="191">
        <v>88119.637606765944</v>
      </c>
      <c r="S466" s="293"/>
    </row>
    <row r="467" spans="1:19" x14ac:dyDescent="0.25">
      <c r="A467" s="186" t="s">
        <v>849</v>
      </c>
      <c r="B467" s="188" t="s">
        <v>834</v>
      </c>
      <c r="C467" s="188" t="s">
        <v>832</v>
      </c>
      <c r="D467" s="188" t="s">
        <v>181</v>
      </c>
      <c r="E467" s="188" t="s">
        <v>481</v>
      </c>
      <c r="F467" s="188" t="s">
        <v>480</v>
      </c>
      <c r="G467" s="189">
        <v>0.12329215146955033</v>
      </c>
      <c r="H467" s="189">
        <v>0.29575233654191974</v>
      </c>
      <c r="I467" s="189">
        <v>9.6948687221252744E-2</v>
      </c>
      <c r="J467" s="189">
        <v>0.47900801178707941</v>
      </c>
      <c r="K467" s="189">
        <v>4.9988129801978136E-3</v>
      </c>
      <c r="L467" s="189">
        <v>2.3736366229167371E-2</v>
      </c>
      <c r="M467" s="190">
        <v>4654923.9323056377</v>
      </c>
      <c r="N467" s="191">
        <v>573915.58654106152</v>
      </c>
      <c r="O467" s="191">
        <v>1376704.6294042934</v>
      </c>
      <c r="P467" s="191">
        <v>451288.76435182313</v>
      </c>
      <c r="Q467" s="191">
        <v>2229745.8578338171</v>
      </c>
      <c r="R467" s="191">
        <v>23269.094174642869</v>
      </c>
      <c r="S467" s="293"/>
    </row>
    <row r="468" spans="1:19" x14ac:dyDescent="0.25">
      <c r="A468" s="186" t="s">
        <v>849</v>
      </c>
      <c r="B468" s="188" t="s">
        <v>834</v>
      </c>
      <c r="C468" s="188" t="s">
        <v>832</v>
      </c>
      <c r="D468" s="188" t="s">
        <v>181</v>
      </c>
      <c r="E468" s="188" t="s">
        <v>852</v>
      </c>
      <c r="F468" s="188" t="s">
        <v>480</v>
      </c>
      <c r="G468" s="189">
        <v>0.15021760105270265</v>
      </c>
      <c r="H468" s="189">
        <v>0.21620454816394871</v>
      </c>
      <c r="I468" s="189">
        <v>7.5934965048467085E-2</v>
      </c>
      <c r="J468" s="189">
        <v>0.55119413094400438</v>
      </c>
      <c r="K468" s="189">
        <v>6.4487547908770758E-3</v>
      </c>
      <c r="L468" s="189">
        <v>0.1777384042793391</v>
      </c>
      <c r="M468" s="190">
        <v>34856167.274376124</v>
      </c>
      <c r="N468" s="191">
        <v>5236009.8298485028</v>
      </c>
      <c r="O468" s="191">
        <v>7536061.8962835055</v>
      </c>
      <c r="P468" s="191">
        <v>2646801.8437032732</v>
      </c>
      <c r="Q468" s="191">
        <v>19212514.828838594</v>
      </c>
      <c r="R468" s="191">
        <v>224778.87570224577</v>
      </c>
      <c r="S468" s="293"/>
    </row>
    <row r="469" spans="1:19" x14ac:dyDescent="0.25">
      <c r="A469" s="186" t="s">
        <v>849</v>
      </c>
      <c r="B469" s="188" t="s">
        <v>834</v>
      </c>
      <c r="C469" s="188" t="s">
        <v>832</v>
      </c>
      <c r="D469" s="188" t="s">
        <v>181</v>
      </c>
      <c r="E469" s="188" t="s">
        <v>482</v>
      </c>
      <c r="F469" s="188" t="s">
        <v>480</v>
      </c>
      <c r="G469" s="189">
        <v>0.13682018748241134</v>
      </c>
      <c r="H469" s="189">
        <v>0.24615246987571041</v>
      </c>
      <c r="I469" s="189">
        <v>7.7807897288954417E-2</v>
      </c>
      <c r="J469" s="189">
        <v>0.53248926542930797</v>
      </c>
      <c r="K469" s="189">
        <v>6.7301799236158559E-3</v>
      </c>
      <c r="L469" s="189">
        <v>0.19532761779492455</v>
      </c>
      <c r="M469" s="190">
        <v>38305576.933531217</v>
      </c>
      <c r="N469" s="191">
        <v>5240976.2176676728</v>
      </c>
      <c r="O469" s="191">
        <v>9429012.3722027503</v>
      </c>
      <c r="P469" s="191">
        <v>2980476.3956383383</v>
      </c>
      <c r="Q469" s="191">
        <v>20397308.523181882</v>
      </c>
      <c r="R469" s="191">
        <v>257803.42484057441</v>
      </c>
      <c r="S469" s="293"/>
    </row>
    <row r="470" spans="1:19" x14ac:dyDescent="0.25">
      <c r="A470" s="192" t="s">
        <v>849</v>
      </c>
      <c r="B470" s="194" t="s">
        <v>834</v>
      </c>
      <c r="C470" s="194" t="s">
        <v>832</v>
      </c>
      <c r="D470" s="194" t="s">
        <v>181</v>
      </c>
      <c r="E470" s="194" t="s">
        <v>484</v>
      </c>
      <c r="F470" s="194" t="s">
        <v>480</v>
      </c>
      <c r="G470" s="195">
        <v>0.12436419371153103</v>
      </c>
      <c r="H470" s="195">
        <v>0.31587241113692083</v>
      </c>
      <c r="I470" s="195">
        <v>0.10477678865621846</v>
      </c>
      <c r="J470" s="195">
        <v>0.45001411746731468</v>
      </c>
      <c r="K470" s="195">
        <v>4.9724890280148449E-3</v>
      </c>
      <c r="L470" s="195">
        <v>0.12906349355023541</v>
      </c>
      <c r="M470" s="196">
        <v>25310560.981137991</v>
      </c>
      <c r="N470" s="197">
        <v>3147727.5088057639</v>
      </c>
      <c r="O470" s="197">
        <v>7994907.9243401261</v>
      </c>
      <c r="P470" s="197">
        <v>2651959.2986910245</v>
      </c>
      <c r="Q470" s="197">
        <v>11390109.762529463</v>
      </c>
      <c r="R470" s="197">
        <v>125856.4867716093</v>
      </c>
      <c r="S470" s="294"/>
    </row>
    <row r="471" spans="1:19" x14ac:dyDescent="0.25">
      <c r="A471" s="180" t="s">
        <v>853</v>
      </c>
      <c r="B471" s="182" t="s">
        <v>854</v>
      </c>
      <c r="C471" s="182" t="s">
        <v>855</v>
      </c>
      <c r="D471" s="182" t="s">
        <v>104</v>
      </c>
      <c r="E471" s="182" t="s">
        <v>499</v>
      </c>
      <c r="F471" s="182" t="s">
        <v>106</v>
      </c>
      <c r="G471" s="183">
        <v>0.3592846166417728</v>
      </c>
      <c r="H471" s="183">
        <v>0.11724846911285938</v>
      </c>
      <c r="I471" s="183">
        <v>0.13361933519341396</v>
      </c>
      <c r="J471" s="183">
        <v>0.3690893315445215</v>
      </c>
      <c r="K471" s="183">
        <v>2.0758247507432371E-2</v>
      </c>
      <c r="L471" s="183">
        <v>1.365657776713723E-2</v>
      </c>
      <c r="M471" s="184">
        <v>784280.62240347988</v>
      </c>
      <c r="N471" s="185">
        <v>281779.96275980526</v>
      </c>
      <c r="O471" s="185">
        <v>91955.702331688546</v>
      </c>
      <c r="P471" s="185">
        <v>104795.0553706299</v>
      </c>
      <c r="Q471" s="185">
        <v>289469.61066622165</v>
      </c>
      <c r="R471" s="185">
        <v>16280.291275134545</v>
      </c>
      <c r="S471" s="292">
        <v>57428781.630105659</v>
      </c>
    </row>
    <row r="472" spans="1:19" x14ac:dyDescent="0.25">
      <c r="A472" s="186" t="s">
        <v>853</v>
      </c>
      <c r="B472" s="188" t="s">
        <v>854</v>
      </c>
      <c r="C472" s="188" t="s">
        <v>855</v>
      </c>
      <c r="D472" s="188" t="s">
        <v>104</v>
      </c>
      <c r="E472" s="188" t="s">
        <v>856</v>
      </c>
      <c r="F472" s="188" t="s">
        <v>106</v>
      </c>
      <c r="G472" s="189">
        <v>0.30630685212643644</v>
      </c>
      <c r="H472" s="189">
        <v>0.16659962523254915</v>
      </c>
      <c r="I472" s="189">
        <v>0.17720375580548534</v>
      </c>
      <c r="J472" s="189">
        <v>0.33317558233952632</v>
      </c>
      <c r="K472" s="189">
        <v>1.671418449600277E-2</v>
      </c>
      <c r="L472" s="189">
        <v>0.41755610057081749</v>
      </c>
      <c r="M472" s="190">
        <v>23979738.117999915</v>
      </c>
      <c r="N472" s="191">
        <v>7345158.0977408709</v>
      </c>
      <c r="O472" s="191">
        <v>3995015.3836334595</v>
      </c>
      <c r="P472" s="191">
        <v>4249299.6577415457</v>
      </c>
      <c r="Q472" s="191">
        <v>7989463.2118139584</v>
      </c>
      <c r="R472" s="191">
        <v>400801.76707008085</v>
      </c>
      <c r="S472" s="293"/>
    </row>
    <row r="473" spans="1:19" x14ac:dyDescent="0.25">
      <c r="A473" s="186" t="s">
        <v>853</v>
      </c>
      <c r="B473" s="188" t="s">
        <v>854</v>
      </c>
      <c r="C473" s="188" t="s">
        <v>855</v>
      </c>
      <c r="D473" s="188" t="s">
        <v>104</v>
      </c>
      <c r="E473" s="188" t="s">
        <v>817</v>
      </c>
      <c r="F473" s="188" t="s">
        <v>107</v>
      </c>
      <c r="G473" s="189">
        <v>0.49056480703019056</v>
      </c>
      <c r="H473" s="189">
        <v>5.7548791209906185E-2</v>
      </c>
      <c r="I473" s="189">
        <v>0.13951519287631273</v>
      </c>
      <c r="J473" s="189">
        <v>0.29066614362342486</v>
      </c>
      <c r="K473" s="189">
        <v>2.1705065260165655E-2</v>
      </c>
      <c r="L473" s="189">
        <v>0.54733008553896079</v>
      </c>
      <c r="M473" s="190">
        <v>31432499.962004032</v>
      </c>
      <c r="N473" s="191">
        <v>15419678.278336979</v>
      </c>
      <c r="O473" s="191">
        <v>1808902.3775187542</v>
      </c>
      <c r="P473" s="191">
        <v>4385311.2947836854</v>
      </c>
      <c r="Q473" s="191">
        <v>9136363.5483991597</v>
      </c>
      <c r="R473" s="191">
        <v>682244.462965452</v>
      </c>
      <c r="S473" s="293"/>
    </row>
    <row r="474" spans="1:19" x14ac:dyDescent="0.25">
      <c r="A474" s="192" t="s">
        <v>853</v>
      </c>
      <c r="B474" s="194" t="s">
        <v>854</v>
      </c>
      <c r="C474" s="194" t="s">
        <v>855</v>
      </c>
      <c r="D474" s="194" t="s">
        <v>104</v>
      </c>
      <c r="E474" s="194" t="s">
        <v>299</v>
      </c>
      <c r="F474" s="194" t="s">
        <v>107</v>
      </c>
      <c r="G474" s="195">
        <v>0.53763143918263945</v>
      </c>
      <c r="H474" s="195">
        <v>4.1282338010401015E-2</v>
      </c>
      <c r="I474" s="195">
        <v>0.10585440351001439</v>
      </c>
      <c r="J474" s="195">
        <v>0.29239578969616808</v>
      </c>
      <c r="K474" s="195">
        <v>2.2836029600777089E-2</v>
      </c>
      <c r="L474" s="195">
        <v>2.1457236123084353E-2</v>
      </c>
      <c r="M474" s="196">
        <v>1232262.9276982262</v>
      </c>
      <c r="N474" s="197">
        <v>662503.29126981017</v>
      </c>
      <c r="O474" s="197">
        <v>50870.694698924519</v>
      </c>
      <c r="P474" s="197">
        <v>130440.45717899973</v>
      </c>
      <c r="Q474" s="197">
        <v>360308.49185763492</v>
      </c>
      <c r="R474" s="197">
        <v>28139.992692856929</v>
      </c>
      <c r="S474" s="294"/>
    </row>
    <row r="475" spans="1:19" x14ac:dyDescent="0.25">
      <c r="A475" s="180" t="s">
        <v>857</v>
      </c>
      <c r="B475" s="182" t="s">
        <v>858</v>
      </c>
      <c r="C475" s="182" t="s">
        <v>858</v>
      </c>
      <c r="D475" s="182" t="s">
        <v>104</v>
      </c>
      <c r="E475" s="182" t="s">
        <v>298</v>
      </c>
      <c r="F475" s="182" t="s">
        <v>107</v>
      </c>
      <c r="G475" s="183">
        <v>0.53763143918263945</v>
      </c>
      <c r="H475" s="183">
        <v>4.1282338010401022E-2</v>
      </c>
      <c r="I475" s="183">
        <v>0.10585440351001439</v>
      </c>
      <c r="J475" s="183">
        <v>0.29239578969616803</v>
      </c>
      <c r="K475" s="183">
        <v>2.2836029600777089E-2</v>
      </c>
      <c r="L475" s="183">
        <v>0.5482434454668913</v>
      </c>
      <c r="M475" s="184">
        <v>28480313.301978935</v>
      </c>
      <c r="N475" s="185">
        <v>15311911.828915404</v>
      </c>
      <c r="O475" s="185">
        <v>1175733.9203744149</v>
      </c>
      <c r="P475" s="185">
        <v>3014766.5763593083</v>
      </c>
      <c r="Q475" s="185">
        <v>8327523.6987264091</v>
      </c>
      <c r="R475" s="185">
        <v>650377.27760339645</v>
      </c>
      <c r="S475" s="292">
        <v>51948296.942656063</v>
      </c>
    </row>
    <row r="476" spans="1:19" x14ac:dyDescent="0.25">
      <c r="A476" s="192" t="s">
        <v>857</v>
      </c>
      <c r="B476" s="194" t="s">
        <v>858</v>
      </c>
      <c r="C476" s="194" t="s">
        <v>858</v>
      </c>
      <c r="D476" s="194" t="s">
        <v>104</v>
      </c>
      <c r="E476" s="194" t="s">
        <v>504</v>
      </c>
      <c r="F476" s="194" t="s">
        <v>108</v>
      </c>
      <c r="G476" s="195">
        <v>0.41862317236644386</v>
      </c>
      <c r="H476" s="195">
        <v>3.415323383026489E-2</v>
      </c>
      <c r="I476" s="195">
        <v>0.26272277947023293</v>
      </c>
      <c r="J476" s="195">
        <v>0.26877950603266487</v>
      </c>
      <c r="K476" s="195">
        <v>1.5721308300393377E-2</v>
      </c>
      <c r="L476" s="195">
        <v>0.4517565545331087</v>
      </c>
      <c r="M476" s="196">
        <v>23467983.640677128</v>
      </c>
      <c r="N476" s="197">
        <v>9824241.7607040666</v>
      </c>
      <c r="O476" s="197">
        <v>801507.53280487703</v>
      </c>
      <c r="P476" s="197">
        <v>6165573.8906406509</v>
      </c>
      <c r="Q476" s="197">
        <v>6307713.0505238585</v>
      </c>
      <c r="R476" s="197">
        <v>368947.40600367333</v>
      </c>
      <c r="S476" s="294"/>
    </row>
    <row r="477" spans="1:19" x14ac:dyDescent="0.25">
      <c r="A477" s="201" t="s">
        <v>859</v>
      </c>
      <c r="B477" s="202" t="s">
        <v>860</v>
      </c>
      <c r="C477" s="202" t="s">
        <v>861</v>
      </c>
      <c r="D477" s="202" t="s">
        <v>862</v>
      </c>
      <c r="E477" s="202" t="s">
        <v>863</v>
      </c>
      <c r="F477" s="202" t="s">
        <v>864</v>
      </c>
      <c r="G477" s="204">
        <v>8.7115604432758106E-2</v>
      </c>
      <c r="H477" s="204">
        <v>0.2268834151145083</v>
      </c>
      <c r="I477" s="204">
        <v>9.0443900519114023E-2</v>
      </c>
      <c r="J477" s="204">
        <v>0.59205586777434915</v>
      </c>
      <c r="K477" s="204">
        <v>3.5012121592703986E-3</v>
      </c>
      <c r="L477" s="202">
        <v>1</v>
      </c>
      <c r="M477" s="205">
        <v>43736791.505268283</v>
      </c>
      <c r="N477" s="206">
        <v>3810157.0279309666</v>
      </c>
      <c r="O477" s="206">
        <v>9923152.6228664834</v>
      </c>
      <c r="P477" s="206">
        <v>3955726.0199277159</v>
      </c>
      <c r="Q477" s="206">
        <v>25894624.048317395</v>
      </c>
      <c r="R477" s="206">
        <v>153131.78622571958</v>
      </c>
      <c r="S477" s="298">
        <v>43736791.505268283</v>
      </c>
    </row>
    <row r="478" spans="1:19" x14ac:dyDescent="0.25">
      <c r="A478" s="180" t="s">
        <v>865</v>
      </c>
      <c r="B478" s="182" t="s">
        <v>866</v>
      </c>
      <c r="C478" s="182" t="s">
        <v>867</v>
      </c>
      <c r="D478" s="182" t="s">
        <v>229</v>
      </c>
      <c r="E478" s="182" t="s">
        <v>515</v>
      </c>
      <c r="F478" s="182" t="s">
        <v>516</v>
      </c>
      <c r="G478" s="183">
        <v>8.4801911529118243E-2</v>
      </c>
      <c r="H478" s="183">
        <v>0.26134253043889705</v>
      </c>
      <c r="I478" s="183">
        <v>3.2553868875265145E-2</v>
      </c>
      <c r="J478" s="183">
        <v>0.62099646614176407</v>
      </c>
      <c r="K478" s="183">
        <v>3.0522301495553386E-4</v>
      </c>
      <c r="L478" s="183">
        <v>7.5531471700032077E-2</v>
      </c>
      <c r="M478" s="184">
        <v>15657625.243137777</v>
      </c>
      <c r="N478" s="185">
        <v>1327796.5506246584</v>
      </c>
      <c r="O478" s="185">
        <v>4092003.401705577</v>
      </c>
      <c r="P478" s="185">
        <v>509716.27906314872</v>
      </c>
      <c r="Q478" s="185">
        <v>9723329.9441606384</v>
      </c>
      <c r="R478" s="185">
        <v>4779.0675837543859</v>
      </c>
      <c r="S478" s="292">
        <v>207299353.37842923</v>
      </c>
    </row>
    <row r="479" spans="1:19" x14ac:dyDescent="0.25">
      <c r="A479" s="186" t="s">
        <v>865</v>
      </c>
      <c r="B479" s="188" t="s">
        <v>866</v>
      </c>
      <c r="C479" s="188" t="s">
        <v>867</v>
      </c>
      <c r="D479" s="188" t="s">
        <v>229</v>
      </c>
      <c r="E479" s="188" t="s">
        <v>517</v>
      </c>
      <c r="F479" s="188" t="s">
        <v>518</v>
      </c>
      <c r="G479" s="189">
        <v>0.16820804444361148</v>
      </c>
      <c r="H479" s="189">
        <v>0.40628310758811542</v>
      </c>
      <c r="I479" s="189">
        <v>9.7467732594467185E-2</v>
      </c>
      <c r="J479" s="189">
        <v>0.32481150678581822</v>
      </c>
      <c r="K479" s="189">
        <v>3.2296085879876513E-3</v>
      </c>
      <c r="L479" s="189">
        <v>0.2847417722582431</v>
      </c>
      <c r="M479" s="190">
        <v>59026785.268961757</v>
      </c>
      <c r="N479" s="191">
        <v>9928780.1198850311</v>
      </c>
      <c r="O479" s="191">
        <v>23981585.750010177</v>
      </c>
      <c r="P479" s="191">
        <v>5753206.9225061992</v>
      </c>
      <c r="Q479" s="191">
        <v>19172579.063934408</v>
      </c>
      <c r="R479" s="191">
        <v>190633.41262594188</v>
      </c>
      <c r="S479" s="293"/>
    </row>
    <row r="480" spans="1:19" x14ac:dyDescent="0.25">
      <c r="A480" s="186" t="s">
        <v>865</v>
      </c>
      <c r="B480" s="188" t="s">
        <v>866</v>
      </c>
      <c r="C480" s="188" t="s">
        <v>867</v>
      </c>
      <c r="D480" s="188" t="s">
        <v>229</v>
      </c>
      <c r="E480" s="188" t="s">
        <v>521</v>
      </c>
      <c r="F480" s="188" t="s">
        <v>522</v>
      </c>
      <c r="G480" s="189">
        <v>0.10698009615637112</v>
      </c>
      <c r="H480" s="189">
        <v>0.44387482990035676</v>
      </c>
      <c r="I480" s="189">
        <v>0.21757961876377896</v>
      </c>
      <c r="J480" s="189">
        <v>0.23014400880268795</v>
      </c>
      <c r="K480" s="189">
        <v>1.4214463768051982E-3</v>
      </c>
      <c r="L480" s="189">
        <v>0.24865682790200769</v>
      </c>
      <c r="M480" s="190">
        <v>51546399.637217551</v>
      </c>
      <c r="N480" s="191">
        <v>5514438.7897042669</v>
      </c>
      <c r="O480" s="191">
        <v>22880149.370945752</v>
      </c>
      <c r="P480" s="191">
        <v>11215445.981711188</v>
      </c>
      <c r="Q480" s="191">
        <v>11863095.051854668</v>
      </c>
      <c r="R480" s="191">
        <v>73270.443001675667</v>
      </c>
      <c r="S480" s="293"/>
    </row>
    <row r="481" spans="1:19" x14ac:dyDescent="0.25">
      <c r="A481" s="186" t="s">
        <v>865</v>
      </c>
      <c r="B481" s="188" t="s">
        <v>866</v>
      </c>
      <c r="C481" s="188" t="s">
        <v>867</v>
      </c>
      <c r="D481" s="188" t="s">
        <v>229</v>
      </c>
      <c r="E481" s="188" t="s">
        <v>256</v>
      </c>
      <c r="F481" s="188" t="s">
        <v>257</v>
      </c>
      <c r="G481" s="189">
        <v>0.22827173709311291</v>
      </c>
      <c r="H481" s="189">
        <v>0.36339543631510901</v>
      </c>
      <c r="I481" s="189">
        <v>0.13737286954081276</v>
      </c>
      <c r="J481" s="189">
        <v>0.26714856386790464</v>
      </c>
      <c r="K481" s="189">
        <v>3.8113931830606514E-3</v>
      </c>
      <c r="L481" s="189">
        <v>0.23322116403573295</v>
      </c>
      <c r="M481" s="190">
        <v>48346596.498772018</v>
      </c>
      <c r="N481" s="191">
        <v>11036161.5653145</v>
      </c>
      <c r="O481" s="191">
        <v>17568932.529021777</v>
      </c>
      <c r="P481" s="191">
        <v>6641510.6935681235</v>
      </c>
      <c r="Q481" s="191">
        <v>12915723.822548011</v>
      </c>
      <c r="R481" s="191">
        <v>184267.88831960363</v>
      </c>
      <c r="S481" s="293"/>
    </row>
    <row r="482" spans="1:19" x14ac:dyDescent="0.25">
      <c r="A482" s="186" t="s">
        <v>865</v>
      </c>
      <c r="B482" s="188" t="s">
        <v>866</v>
      </c>
      <c r="C482" s="188" t="s">
        <v>867</v>
      </c>
      <c r="D482" s="188" t="s">
        <v>229</v>
      </c>
      <c r="E482" s="188" t="s">
        <v>258</v>
      </c>
      <c r="F482" s="188" t="s">
        <v>259</v>
      </c>
      <c r="G482" s="189">
        <v>0.17731186011981351</v>
      </c>
      <c r="H482" s="189">
        <v>0.45597502259126987</v>
      </c>
      <c r="I482" s="189">
        <v>8.1140098677087324E-2</v>
      </c>
      <c r="J482" s="189">
        <v>0.28205712465873972</v>
      </c>
      <c r="K482" s="189">
        <v>3.5158939530895057E-3</v>
      </c>
      <c r="L482" s="189">
        <v>8.8332157864680072E-2</v>
      </c>
      <c r="M482" s="190">
        <v>18311199.207869511</v>
      </c>
      <c r="N482" s="191">
        <v>3246792.7925717984</v>
      </c>
      <c r="O482" s="191">
        <v>8349449.4724815432</v>
      </c>
      <c r="P482" s="191">
        <v>1485772.5106223354</v>
      </c>
      <c r="Q482" s="191">
        <v>5164804.1976250671</v>
      </c>
      <c r="R482" s="191">
        <v>64380.234568765758</v>
      </c>
      <c r="S482" s="293"/>
    </row>
    <row r="483" spans="1:19" x14ac:dyDescent="0.25">
      <c r="A483" s="192" t="s">
        <v>865</v>
      </c>
      <c r="B483" s="194" t="s">
        <v>866</v>
      </c>
      <c r="C483" s="194" t="s">
        <v>867</v>
      </c>
      <c r="D483" s="194" t="s">
        <v>229</v>
      </c>
      <c r="E483" s="194" t="s">
        <v>230</v>
      </c>
      <c r="F483" s="194" t="s">
        <v>231</v>
      </c>
      <c r="G483" s="195">
        <v>0.27922695527015895</v>
      </c>
      <c r="H483" s="195">
        <v>0.29337871464992754</v>
      </c>
      <c r="I483" s="195">
        <v>6.8905310999880773E-2</v>
      </c>
      <c r="J483" s="195">
        <v>0.35528327525773717</v>
      </c>
      <c r="K483" s="195">
        <v>3.2057438222955065E-3</v>
      </c>
      <c r="L483" s="195">
        <v>6.9516606239304071E-2</v>
      </c>
      <c r="M483" s="196">
        <v>14410747.522470614</v>
      </c>
      <c r="N483" s="197">
        <v>4023869.1538664559</v>
      </c>
      <c r="O483" s="197">
        <v>4227806.5852870569</v>
      </c>
      <c r="P483" s="197">
        <v>992977.03977659903</v>
      </c>
      <c r="Q483" s="197">
        <v>5119897.5786956809</v>
      </c>
      <c r="R483" s="197">
        <v>46197.164844820443</v>
      </c>
      <c r="S483" s="294"/>
    </row>
    <row r="484" spans="1:19" x14ac:dyDescent="0.25">
      <c r="A484" s="180" t="s">
        <v>868</v>
      </c>
      <c r="B484" s="182" t="s">
        <v>866</v>
      </c>
      <c r="C484" s="182" t="s">
        <v>869</v>
      </c>
      <c r="D484" s="182" t="s">
        <v>114</v>
      </c>
      <c r="E484" s="182" t="s">
        <v>654</v>
      </c>
      <c r="F484" s="182" t="s">
        <v>655</v>
      </c>
      <c r="G484" s="183">
        <v>0.30030764382221625</v>
      </c>
      <c r="H484" s="183">
        <v>0.32964314655721594</v>
      </c>
      <c r="I484" s="183">
        <v>0.16624727343779105</v>
      </c>
      <c r="J484" s="183">
        <v>0.20155015917612082</v>
      </c>
      <c r="K484" s="183">
        <v>2.2517770066560385E-3</v>
      </c>
      <c r="L484" s="183">
        <v>1.3705356907307387E-2</v>
      </c>
      <c r="M484" s="184">
        <v>2153216.7665745071</v>
      </c>
      <c r="N484" s="185">
        <v>646627.45380848122</v>
      </c>
      <c r="O484" s="185">
        <v>709793.15015337488</v>
      </c>
      <c r="P484" s="185">
        <v>357966.41656354838</v>
      </c>
      <c r="Q484" s="185">
        <v>433981.18204378407</v>
      </c>
      <c r="R484" s="185">
        <v>4848.5640053187381</v>
      </c>
      <c r="S484" s="292">
        <v>157107675.57074422</v>
      </c>
    </row>
    <row r="485" spans="1:19" x14ac:dyDescent="0.25">
      <c r="A485" s="186" t="s">
        <v>868</v>
      </c>
      <c r="B485" s="188" t="s">
        <v>866</v>
      </c>
      <c r="C485" s="188" t="s">
        <v>869</v>
      </c>
      <c r="D485" s="188" t="s">
        <v>114</v>
      </c>
      <c r="E485" s="188" t="s">
        <v>656</v>
      </c>
      <c r="F485" s="188" t="s">
        <v>655</v>
      </c>
      <c r="G485" s="189">
        <v>0.3003076438222162</v>
      </c>
      <c r="H485" s="189">
        <v>0.32964314655721594</v>
      </c>
      <c r="I485" s="189">
        <v>0.16624727343779105</v>
      </c>
      <c r="J485" s="189">
        <v>0.20155015917612082</v>
      </c>
      <c r="K485" s="189">
        <v>2.2517770066560385E-3</v>
      </c>
      <c r="L485" s="189">
        <v>0.21166200510840422</v>
      </c>
      <c r="M485" s="190">
        <v>33253725.629224375</v>
      </c>
      <c r="N485" s="191">
        <v>9986347.9920228161</v>
      </c>
      <c r="O485" s="191">
        <v>10961862.751167858</v>
      </c>
      <c r="P485" s="191">
        <v>5528341.2175069451</v>
      </c>
      <c r="Q485" s="191">
        <v>6702293.6937692212</v>
      </c>
      <c r="R485" s="191">
        <v>74879.974757536052</v>
      </c>
      <c r="S485" s="293"/>
    </row>
    <row r="486" spans="1:19" x14ac:dyDescent="0.25">
      <c r="A486" s="186" t="s">
        <v>868</v>
      </c>
      <c r="B486" s="188" t="s">
        <v>866</v>
      </c>
      <c r="C486" s="188" t="s">
        <v>869</v>
      </c>
      <c r="D486" s="188" t="s">
        <v>114</v>
      </c>
      <c r="E486" s="188" t="s">
        <v>870</v>
      </c>
      <c r="F486" s="188" t="s">
        <v>117</v>
      </c>
      <c r="G486" s="189">
        <v>0.25682019361814079</v>
      </c>
      <c r="H486" s="189">
        <v>0.44814120838455013</v>
      </c>
      <c r="I486" s="189">
        <v>8.2317576902862663E-2</v>
      </c>
      <c r="J486" s="189">
        <v>0.20867363879194256</v>
      </c>
      <c r="K486" s="189">
        <v>4.0473823025036397E-3</v>
      </c>
      <c r="L486" s="189">
        <v>2.0941656051018637E-2</v>
      </c>
      <c r="M486" s="190">
        <v>3290094.9047775483</v>
      </c>
      <c r="N486" s="191">
        <v>844962.81046702841</v>
      </c>
      <c r="O486" s="191">
        <v>1474427.1063268618</v>
      </c>
      <c r="P486" s="191">
        <v>270832.64034174243</v>
      </c>
      <c r="Q486" s="191">
        <v>686556.07575076073</v>
      </c>
      <c r="R486" s="191">
        <v>13316.271891154047</v>
      </c>
      <c r="S486" s="293"/>
    </row>
    <row r="487" spans="1:19" x14ac:dyDescent="0.25">
      <c r="A487" s="186" t="s">
        <v>868</v>
      </c>
      <c r="B487" s="188" t="s">
        <v>866</v>
      </c>
      <c r="C487" s="188" t="s">
        <v>869</v>
      </c>
      <c r="D487" s="188" t="s">
        <v>114</v>
      </c>
      <c r="E487" s="188" t="s">
        <v>871</v>
      </c>
      <c r="F487" s="188" t="s">
        <v>118</v>
      </c>
      <c r="G487" s="189">
        <v>0.21877409228546987</v>
      </c>
      <c r="H487" s="189">
        <v>0.59784224625673088</v>
      </c>
      <c r="I487" s="189">
        <v>9.8209131838358138E-2</v>
      </c>
      <c r="J487" s="189">
        <v>7.974348466400924E-2</v>
      </c>
      <c r="K487" s="189">
        <v>5.4310449554318537E-3</v>
      </c>
      <c r="L487" s="189">
        <v>0.19328608802185568</v>
      </c>
      <c r="M487" s="190">
        <v>30366728.00927601</v>
      </c>
      <c r="N487" s="191">
        <v>6643453.3559091128</v>
      </c>
      <c r="O487" s="191">
        <v>18154512.884532757</v>
      </c>
      <c r="P487" s="191">
        <v>2982289.9945625504</v>
      </c>
      <c r="Q487" s="191">
        <v>2421548.7093038415</v>
      </c>
      <c r="R487" s="191">
        <v>164923.06496774964</v>
      </c>
      <c r="S487" s="293"/>
    </row>
    <row r="488" spans="1:19" x14ac:dyDescent="0.25">
      <c r="A488" s="192" t="s">
        <v>868</v>
      </c>
      <c r="B488" s="194" t="s">
        <v>866</v>
      </c>
      <c r="C488" s="194" t="s">
        <v>869</v>
      </c>
      <c r="D488" s="194" t="s">
        <v>114</v>
      </c>
      <c r="E488" s="194" t="s">
        <v>439</v>
      </c>
      <c r="F488" s="194" t="s">
        <v>121</v>
      </c>
      <c r="G488" s="195">
        <v>0.26820907786267473</v>
      </c>
      <c r="H488" s="195">
        <v>0.13957351525428849</v>
      </c>
      <c r="I488" s="195">
        <v>0.20890057265094461</v>
      </c>
      <c r="J488" s="195">
        <v>0.37386141360476549</v>
      </c>
      <c r="K488" s="195">
        <v>9.4554206273267296E-3</v>
      </c>
      <c r="L488" s="195">
        <v>0.5604048939114139</v>
      </c>
      <c r="M488" s="196">
        <v>88043910.26089175</v>
      </c>
      <c r="N488" s="197">
        <v>23614175.982497863</v>
      </c>
      <c r="O488" s="197">
        <v>12288598.051845782</v>
      </c>
      <c r="P488" s="197">
        <v>18392423.271928664</v>
      </c>
      <c r="Q488" s="197">
        <v>32916220.749428108</v>
      </c>
      <c r="R488" s="197">
        <v>832492.20519133937</v>
      </c>
      <c r="S488" s="294"/>
    </row>
    <row r="489" spans="1:19" x14ac:dyDescent="0.25">
      <c r="A489" s="180" t="s">
        <v>872</v>
      </c>
      <c r="B489" s="182" t="s">
        <v>866</v>
      </c>
      <c r="C489" s="182" t="s">
        <v>867</v>
      </c>
      <c r="D489" s="182" t="s">
        <v>181</v>
      </c>
      <c r="E489" s="182" t="s">
        <v>682</v>
      </c>
      <c r="F489" s="182" t="s">
        <v>683</v>
      </c>
      <c r="G489" s="183">
        <v>0.14440087380231675</v>
      </c>
      <c r="H489" s="183">
        <v>0.35942642297665256</v>
      </c>
      <c r="I489" s="183">
        <v>0.1420167255280062</v>
      </c>
      <c r="J489" s="183">
        <v>0.35134044247256518</v>
      </c>
      <c r="K489" s="183">
        <v>2.8155352204593349E-3</v>
      </c>
      <c r="L489" s="183">
        <v>5.7744080504339747E-2</v>
      </c>
      <c r="M489" s="184">
        <v>5973454.6839328613</v>
      </c>
      <c r="N489" s="185">
        <v>862572.07597844698</v>
      </c>
      <c r="O489" s="185">
        <v>2147017.449859119</v>
      </c>
      <c r="P489" s="185">
        <v>848330.47430207627</v>
      </c>
      <c r="Q489" s="185">
        <v>2098716.2117427886</v>
      </c>
      <c r="R489" s="185">
        <v>16818.472050430755</v>
      </c>
      <c r="S489" s="292">
        <v>103447048.28201269</v>
      </c>
    </row>
    <row r="490" spans="1:19" x14ac:dyDescent="0.25">
      <c r="A490" s="186" t="s">
        <v>872</v>
      </c>
      <c r="B490" s="188" t="s">
        <v>866</v>
      </c>
      <c r="C490" s="188" t="s">
        <v>867</v>
      </c>
      <c r="D490" s="188" t="s">
        <v>181</v>
      </c>
      <c r="E490" s="188" t="s">
        <v>685</v>
      </c>
      <c r="F490" s="188" t="s">
        <v>683</v>
      </c>
      <c r="G490" s="189">
        <v>0.14440087380231673</v>
      </c>
      <c r="H490" s="189">
        <v>0.35942642297665256</v>
      </c>
      <c r="I490" s="189">
        <v>0.1420167255280062</v>
      </c>
      <c r="J490" s="189">
        <v>0.35134044247256518</v>
      </c>
      <c r="K490" s="189">
        <v>2.8155352204593345E-3</v>
      </c>
      <c r="L490" s="189">
        <v>0.27683662002454734</v>
      </c>
      <c r="M490" s="190">
        <v>28637931.197908551</v>
      </c>
      <c r="N490" s="191">
        <v>4135342.2888686215</v>
      </c>
      <c r="O490" s="191">
        <v>10293229.171915753</v>
      </c>
      <c r="P490" s="191">
        <v>4067065.2146233045</v>
      </c>
      <c r="Q490" s="191">
        <v>10061663.418572068</v>
      </c>
      <c r="R490" s="191">
        <v>80631.10392880271</v>
      </c>
      <c r="S490" s="293"/>
    </row>
    <row r="491" spans="1:19" x14ac:dyDescent="0.25">
      <c r="A491" s="186" t="s">
        <v>872</v>
      </c>
      <c r="B491" s="188" t="s">
        <v>866</v>
      </c>
      <c r="C491" s="188" t="s">
        <v>867</v>
      </c>
      <c r="D491" s="188" t="s">
        <v>181</v>
      </c>
      <c r="E491" s="188" t="s">
        <v>686</v>
      </c>
      <c r="F491" s="188" t="s">
        <v>683</v>
      </c>
      <c r="G491" s="189">
        <v>0.14440087380231673</v>
      </c>
      <c r="H491" s="189">
        <v>0.35942642297665256</v>
      </c>
      <c r="I491" s="189">
        <v>0.1420167255280062</v>
      </c>
      <c r="J491" s="189">
        <v>0.35134044247256518</v>
      </c>
      <c r="K491" s="189">
        <v>2.8155352204593349E-3</v>
      </c>
      <c r="L491" s="189">
        <v>5.9317568150492141E-2</v>
      </c>
      <c r="M491" s="190">
        <v>6136227.3364355387</v>
      </c>
      <c r="N491" s="191">
        <v>886076.5892309543</v>
      </c>
      <c r="O491" s="191">
        <v>2205522.2421065778</v>
      </c>
      <c r="P491" s="191">
        <v>871446.91341601452</v>
      </c>
      <c r="Q491" s="191">
        <v>2155904.8274955121</v>
      </c>
      <c r="R491" s="191">
        <v>17276.764186479631</v>
      </c>
      <c r="S491" s="293"/>
    </row>
    <row r="492" spans="1:19" x14ac:dyDescent="0.25">
      <c r="A492" s="192" t="s">
        <v>872</v>
      </c>
      <c r="B492" s="194" t="s">
        <v>866</v>
      </c>
      <c r="C492" s="194" t="s">
        <v>867</v>
      </c>
      <c r="D492" s="194" t="s">
        <v>181</v>
      </c>
      <c r="E492" s="194" t="s">
        <v>696</v>
      </c>
      <c r="F492" s="194" t="s">
        <v>694</v>
      </c>
      <c r="G492" s="195">
        <v>0.20745414140321106</v>
      </c>
      <c r="H492" s="195">
        <v>0.24601615694300663</v>
      </c>
      <c r="I492" s="195">
        <v>0.15360949978954888</v>
      </c>
      <c r="J492" s="195">
        <v>0.38935112478755868</v>
      </c>
      <c r="K492" s="195">
        <v>3.5690770766748587E-3</v>
      </c>
      <c r="L492" s="195">
        <v>0.60610173132062062</v>
      </c>
      <c r="M492" s="196">
        <v>62699435.063735723</v>
      </c>
      <c r="N492" s="197">
        <v>13007257.46761368</v>
      </c>
      <c r="O492" s="197">
        <v>15425074.056877861</v>
      </c>
      <c r="P492" s="197">
        <v>9631228.8572277464</v>
      </c>
      <c r="Q492" s="197">
        <v>24412095.565609999</v>
      </c>
      <c r="R492" s="197">
        <v>223779.11640644303</v>
      </c>
      <c r="S492" s="294"/>
    </row>
    <row r="493" spans="1:19" x14ac:dyDescent="0.25">
      <c r="A493" s="180" t="s">
        <v>873</v>
      </c>
      <c r="B493" s="182" t="s">
        <v>866</v>
      </c>
      <c r="C493" s="182" t="s">
        <v>866</v>
      </c>
      <c r="D493" s="182" t="s">
        <v>308</v>
      </c>
      <c r="E493" s="182" t="s">
        <v>709</v>
      </c>
      <c r="F493" s="182" t="s">
        <v>310</v>
      </c>
      <c r="G493" s="183">
        <v>0.16994415679750194</v>
      </c>
      <c r="H493" s="183">
        <v>0.28830379158294434</v>
      </c>
      <c r="I493" s="183">
        <v>6.1644022943062586E-2</v>
      </c>
      <c r="J493" s="183">
        <v>0.47563019235145421</v>
      </c>
      <c r="K493" s="183">
        <v>4.4778363250369616E-3</v>
      </c>
      <c r="L493" s="183">
        <v>6.474561553295774E-2</v>
      </c>
      <c r="M493" s="184">
        <v>4920239.9631859576</v>
      </c>
      <c r="N493" s="185">
        <v>836166.03178500955</v>
      </c>
      <c r="O493" s="185">
        <v>1418523.8368844381</v>
      </c>
      <c r="P493" s="185">
        <v>303303.38517600857</v>
      </c>
      <c r="Q493" s="185">
        <v>2340214.6801054492</v>
      </c>
      <c r="R493" s="185">
        <v>22032.029235052603</v>
      </c>
      <c r="S493" s="292">
        <v>75993407.780352116</v>
      </c>
    </row>
    <row r="494" spans="1:19" x14ac:dyDescent="0.25">
      <c r="A494" s="186" t="s">
        <v>873</v>
      </c>
      <c r="B494" s="188" t="s">
        <v>866</v>
      </c>
      <c r="C494" s="188" t="s">
        <v>866</v>
      </c>
      <c r="D494" s="188" t="s">
        <v>308</v>
      </c>
      <c r="E494" s="188" t="s">
        <v>874</v>
      </c>
      <c r="F494" s="188" t="s">
        <v>310</v>
      </c>
      <c r="G494" s="189">
        <v>0.16707745438348728</v>
      </c>
      <c r="H494" s="189">
        <v>0.30920786190970184</v>
      </c>
      <c r="I494" s="189">
        <v>6.5266041031525307E-2</v>
      </c>
      <c r="J494" s="189">
        <v>0.4544572222327638</v>
      </c>
      <c r="K494" s="189">
        <v>3.9914204425217101E-3</v>
      </c>
      <c r="L494" s="189">
        <v>0.15298429533930025</v>
      </c>
      <c r="M494" s="190">
        <v>11625797.939709265</v>
      </c>
      <c r="N494" s="191">
        <v>1942408.724943415</v>
      </c>
      <c r="O494" s="191">
        <v>3594788.1239317185</v>
      </c>
      <c r="P494" s="191">
        <v>758769.80535728729</v>
      </c>
      <c r="Q494" s="191">
        <v>5283427.8379196608</v>
      </c>
      <c r="R494" s="191">
        <v>46403.447557182342</v>
      </c>
      <c r="S494" s="293"/>
    </row>
    <row r="495" spans="1:19" x14ac:dyDescent="0.25">
      <c r="A495" s="192" t="s">
        <v>873</v>
      </c>
      <c r="B495" s="194" t="s">
        <v>866</v>
      </c>
      <c r="C495" s="194" t="s">
        <v>866</v>
      </c>
      <c r="D495" s="194" t="s">
        <v>308</v>
      </c>
      <c r="E495" s="194" t="s">
        <v>875</v>
      </c>
      <c r="F495" s="194" t="s">
        <v>310</v>
      </c>
      <c r="G495" s="195">
        <v>0.16994415679750194</v>
      </c>
      <c r="H495" s="195">
        <v>0.28830379158294434</v>
      </c>
      <c r="I495" s="195">
        <v>6.1644022943062586E-2</v>
      </c>
      <c r="J495" s="195">
        <v>0.47563019235145421</v>
      </c>
      <c r="K495" s="195">
        <v>4.4778363250369624E-3</v>
      </c>
      <c r="L495" s="195">
        <v>0.7822700891277421</v>
      </c>
      <c r="M495" s="196">
        <v>59447369.877456896</v>
      </c>
      <c r="N495" s="197">
        <v>10102733.147653628</v>
      </c>
      <c r="O495" s="197">
        <v>17138902.135304537</v>
      </c>
      <c r="P495" s="197">
        <v>3664575.0326306806</v>
      </c>
      <c r="Q495" s="197">
        <v>28274963.969602868</v>
      </c>
      <c r="R495" s="197">
        <v>266195.59226518462</v>
      </c>
      <c r="S495" s="294"/>
    </row>
    <row r="496" spans="1:19" x14ac:dyDescent="0.25">
      <c r="A496" s="180" t="s">
        <v>876</v>
      </c>
      <c r="B496" s="182" t="s">
        <v>866</v>
      </c>
      <c r="C496" s="182" t="s">
        <v>869</v>
      </c>
      <c r="D496" s="182" t="s">
        <v>318</v>
      </c>
      <c r="E496" s="182" t="s">
        <v>494</v>
      </c>
      <c r="F496" s="182" t="s">
        <v>495</v>
      </c>
      <c r="G496" s="183">
        <v>4.4448215144864779E-2</v>
      </c>
      <c r="H496" s="183">
        <v>0.68624785799891008</v>
      </c>
      <c r="I496" s="183">
        <v>2.1384381825492592E-2</v>
      </c>
      <c r="J496" s="183">
        <v>0.24687856621748502</v>
      </c>
      <c r="K496" s="183">
        <v>1.0409788132475205E-3</v>
      </c>
      <c r="L496" s="183">
        <v>0.8922755703057228</v>
      </c>
      <c r="M496" s="184">
        <v>51457277.627710029</v>
      </c>
      <c r="N496" s="185">
        <v>2287184.1467654924</v>
      </c>
      <c r="O496" s="185">
        <v>35312446.550471246</v>
      </c>
      <c r="P496" s="185">
        <v>1100382.0724913289</v>
      </c>
      <c r="Q496" s="185">
        <v>12703698.922184121</v>
      </c>
      <c r="R496" s="185">
        <v>53565.935797841768</v>
      </c>
      <c r="S496" s="292">
        <v>57669714.760966823</v>
      </c>
    </row>
    <row r="497" spans="1:19" x14ac:dyDescent="0.25">
      <c r="A497" s="192" t="s">
        <v>876</v>
      </c>
      <c r="B497" s="194" t="s">
        <v>866</v>
      </c>
      <c r="C497" s="194" t="s">
        <v>869</v>
      </c>
      <c r="D497" s="194" t="s">
        <v>318</v>
      </c>
      <c r="E497" s="194" t="s">
        <v>497</v>
      </c>
      <c r="F497" s="194" t="s">
        <v>323</v>
      </c>
      <c r="G497" s="195">
        <v>0.2660025543826543</v>
      </c>
      <c r="H497" s="195">
        <v>0.4255838798000145</v>
      </c>
      <c r="I497" s="195">
        <v>7.9984935431825513E-2</v>
      </c>
      <c r="J497" s="195">
        <v>0.22385713018712727</v>
      </c>
      <c r="K497" s="195">
        <v>4.5715001983782019E-3</v>
      </c>
      <c r="L497" s="195">
        <v>0.10772442969427744</v>
      </c>
      <c r="M497" s="196">
        <v>6212437.1332568042</v>
      </c>
      <c r="N497" s="197">
        <v>1652524.146387964</v>
      </c>
      <c r="O497" s="197">
        <v>2643913.0981851104</v>
      </c>
      <c r="P497" s="197">
        <v>496901.3829778207</v>
      </c>
      <c r="Q497" s="197">
        <v>1390698.3481188121</v>
      </c>
      <c r="R497" s="197">
        <v>28400.157587095589</v>
      </c>
      <c r="S497" s="294"/>
    </row>
    <row r="498" spans="1:19" x14ac:dyDescent="0.25">
      <c r="A498" s="180" t="s">
        <v>877</v>
      </c>
      <c r="B498" s="182" t="s">
        <v>878</v>
      </c>
      <c r="C498" s="182" t="s">
        <v>879</v>
      </c>
      <c r="D498" s="182" t="s">
        <v>452</v>
      </c>
      <c r="E498" s="182" t="s">
        <v>587</v>
      </c>
      <c r="F498" s="182" t="s">
        <v>588</v>
      </c>
      <c r="G498" s="183">
        <v>0.21221706871830426</v>
      </c>
      <c r="H498" s="183">
        <v>5.1561609139106603E-2</v>
      </c>
      <c r="I498" s="183">
        <v>4.7260273951162231E-2</v>
      </c>
      <c r="J498" s="183">
        <v>0.68145247110583518</v>
      </c>
      <c r="K498" s="183">
        <v>7.5085770855917722E-3</v>
      </c>
      <c r="L498" s="183">
        <v>0.50138327872731558</v>
      </c>
      <c r="M498" s="184">
        <v>8328479.0145381168</v>
      </c>
      <c r="N498" s="185">
        <v>1767445.4033471905</v>
      </c>
      <c r="O498" s="185">
        <v>429429.77967086609</v>
      </c>
      <c r="P498" s="185">
        <v>393606.19982357707</v>
      </c>
      <c r="Q498" s="185">
        <v>5675462.6050100904</v>
      </c>
      <c r="R498" s="185">
        <v>62535.026686392848</v>
      </c>
      <c r="S498" s="292">
        <v>16611002.73562908</v>
      </c>
    </row>
    <row r="499" spans="1:19" x14ac:dyDescent="0.25">
      <c r="A499" s="192" t="s">
        <v>877</v>
      </c>
      <c r="B499" s="194" t="s">
        <v>878</v>
      </c>
      <c r="C499" s="194" t="s">
        <v>879</v>
      </c>
      <c r="D499" s="194" t="s">
        <v>452</v>
      </c>
      <c r="E499" s="194" t="s">
        <v>453</v>
      </c>
      <c r="F499" s="194" t="s">
        <v>454</v>
      </c>
      <c r="G499" s="195">
        <v>0.22039125236905621</v>
      </c>
      <c r="H499" s="195">
        <v>4.3811722475169394E-2</v>
      </c>
      <c r="I499" s="195">
        <v>3.8226272873614478E-2</v>
      </c>
      <c r="J499" s="195">
        <v>0.68899318032182078</v>
      </c>
      <c r="K499" s="195">
        <v>8.5775719603391146E-3</v>
      </c>
      <c r="L499" s="195">
        <v>0.49861672127268425</v>
      </c>
      <c r="M499" s="196">
        <v>8282523.7210909603</v>
      </c>
      <c r="N499" s="197">
        <v>1825395.7756676525</v>
      </c>
      <c r="O499" s="197">
        <v>362871.63066244446</v>
      </c>
      <c r="P499" s="197">
        <v>316610.01184460783</v>
      </c>
      <c r="Q499" s="197">
        <v>5706602.3596853819</v>
      </c>
      <c r="R499" s="197">
        <v>71043.94323087341</v>
      </c>
      <c r="S499" s="294"/>
    </row>
    <row r="500" spans="1:19" x14ac:dyDescent="0.25">
      <c r="A500" s="180" t="s">
        <v>880</v>
      </c>
      <c r="B500" s="182" t="s">
        <v>881</v>
      </c>
      <c r="C500" s="182" t="s">
        <v>881</v>
      </c>
      <c r="D500" s="182" t="s">
        <v>94</v>
      </c>
      <c r="E500" s="182" t="s">
        <v>882</v>
      </c>
      <c r="F500" s="182" t="s">
        <v>883</v>
      </c>
      <c r="G500" s="183">
        <v>0.16307115092324365</v>
      </c>
      <c r="H500" s="183">
        <v>0.13259671505783904</v>
      </c>
      <c r="I500" s="183">
        <v>0.20157967469080287</v>
      </c>
      <c r="J500" s="183">
        <v>0.50047296041286582</v>
      </c>
      <c r="K500" s="183">
        <v>2.2794989152486755E-3</v>
      </c>
      <c r="L500" s="183">
        <v>0.20040170522141895</v>
      </c>
      <c r="M500" s="184">
        <v>14475669.518051138</v>
      </c>
      <c r="N500" s="185">
        <v>2360564.0886931149</v>
      </c>
      <c r="O500" s="185">
        <v>1919426.2263564731</v>
      </c>
      <c r="P500" s="185">
        <v>2918000.7523803199</v>
      </c>
      <c r="Q500" s="185">
        <v>7244681.177657336</v>
      </c>
      <c r="R500" s="185">
        <v>32997.272963895884</v>
      </c>
      <c r="S500" s="292">
        <v>72233265.191318229</v>
      </c>
    </row>
    <row r="501" spans="1:19" x14ac:dyDescent="0.25">
      <c r="A501" s="186" t="s">
        <v>880</v>
      </c>
      <c r="B501" s="188" t="s">
        <v>881</v>
      </c>
      <c r="C501" s="188" t="s">
        <v>881</v>
      </c>
      <c r="D501" s="188" t="s">
        <v>94</v>
      </c>
      <c r="E501" s="188" t="s">
        <v>884</v>
      </c>
      <c r="F501" s="188" t="s">
        <v>883</v>
      </c>
      <c r="G501" s="189">
        <v>0.15959933008220459</v>
      </c>
      <c r="H501" s="189">
        <v>0.13053707640689741</v>
      </c>
      <c r="I501" s="189">
        <v>0.18742359892513902</v>
      </c>
      <c r="J501" s="189">
        <v>0.5200712316312579</v>
      </c>
      <c r="K501" s="189">
        <v>2.3687629545011057E-3</v>
      </c>
      <c r="L501" s="189">
        <v>0.4511434176143711</v>
      </c>
      <c r="M501" s="190">
        <v>32587562.123856496</v>
      </c>
      <c r="N501" s="191">
        <v>5200953.0839797212</v>
      </c>
      <c r="O501" s="191">
        <v>4253885.0868763709</v>
      </c>
      <c r="P501" s="191">
        <v>6107678.1734497314</v>
      </c>
      <c r="Q501" s="191">
        <v>16947853.569614179</v>
      </c>
      <c r="R501" s="191">
        <v>77192.209936494648</v>
      </c>
      <c r="S501" s="293"/>
    </row>
    <row r="502" spans="1:19" x14ac:dyDescent="0.25">
      <c r="A502" s="192" t="s">
        <v>880</v>
      </c>
      <c r="B502" s="194" t="s">
        <v>881</v>
      </c>
      <c r="C502" s="194" t="s">
        <v>881</v>
      </c>
      <c r="D502" s="194" t="s">
        <v>94</v>
      </c>
      <c r="E502" s="194" t="s">
        <v>885</v>
      </c>
      <c r="F502" s="194" t="s">
        <v>883</v>
      </c>
      <c r="G502" s="195">
        <v>0.15959933008220462</v>
      </c>
      <c r="H502" s="195">
        <v>0.13053707640689741</v>
      </c>
      <c r="I502" s="195">
        <v>0.18742359892513905</v>
      </c>
      <c r="J502" s="195">
        <v>0.5200712316312579</v>
      </c>
      <c r="K502" s="195">
        <v>2.3687629545011057E-3</v>
      </c>
      <c r="L502" s="195">
        <v>0.34845487716420998</v>
      </c>
      <c r="M502" s="196">
        <v>25170033.549410596</v>
      </c>
      <c r="N502" s="197">
        <v>4017120.492632546</v>
      </c>
      <c r="O502" s="197">
        <v>3285622.592603582</v>
      </c>
      <c r="P502" s="197">
        <v>4717458.2728970256</v>
      </c>
      <c r="Q502" s="197">
        <v>13090210.34824205</v>
      </c>
      <c r="R502" s="197">
        <v>59621.843035393795</v>
      </c>
      <c r="S502" s="294"/>
    </row>
    <row r="503" spans="1:19" x14ac:dyDescent="0.25">
      <c r="A503" s="180" t="s">
        <v>886</v>
      </c>
      <c r="B503" s="182" t="s">
        <v>887</v>
      </c>
      <c r="C503" s="182" t="s">
        <v>888</v>
      </c>
      <c r="D503" s="182" t="s">
        <v>94</v>
      </c>
      <c r="E503" s="182" t="s">
        <v>747</v>
      </c>
      <c r="F503" s="182" t="s">
        <v>748</v>
      </c>
      <c r="G503" s="183">
        <v>0.1197789900452719</v>
      </c>
      <c r="H503" s="183">
        <v>5.650644168787957E-2</v>
      </c>
      <c r="I503" s="183">
        <v>0.12334892099584588</v>
      </c>
      <c r="J503" s="183">
        <v>0.69209988275472112</v>
      </c>
      <c r="K503" s="183">
        <v>8.2657645162815749E-3</v>
      </c>
      <c r="L503" s="183">
        <v>0.39950917896832855</v>
      </c>
      <c r="M503" s="184">
        <v>11968937.464939902</v>
      </c>
      <c r="N503" s="185">
        <v>1433627.2414655183</v>
      </c>
      <c r="O503" s="185">
        <v>676322.06692850369</v>
      </c>
      <c r="P503" s="185">
        <v>1476355.5217670917</v>
      </c>
      <c r="Q503" s="185">
        <v>8283700.2161834948</v>
      </c>
      <c r="R503" s="185">
        <v>98932.418595293391</v>
      </c>
      <c r="S503" s="292">
        <v>29959105.059482876</v>
      </c>
    </row>
    <row r="504" spans="1:19" x14ac:dyDescent="0.25">
      <c r="A504" s="192" t="s">
        <v>886</v>
      </c>
      <c r="B504" s="194" t="s">
        <v>887</v>
      </c>
      <c r="C504" s="194" t="s">
        <v>888</v>
      </c>
      <c r="D504" s="194" t="s">
        <v>94</v>
      </c>
      <c r="E504" s="194" t="s">
        <v>749</v>
      </c>
      <c r="F504" s="194" t="s">
        <v>95</v>
      </c>
      <c r="G504" s="195">
        <v>6.6061060961822363E-2</v>
      </c>
      <c r="H504" s="195">
        <v>0.28048223974012543</v>
      </c>
      <c r="I504" s="195">
        <v>0.1360599314855091</v>
      </c>
      <c r="J504" s="195">
        <v>0.50894682536059666</v>
      </c>
      <c r="K504" s="195">
        <v>8.4499424519465117E-3</v>
      </c>
      <c r="L504" s="195">
        <v>0.60049082103167117</v>
      </c>
      <c r="M504" s="196">
        <v>17990167.594542965</v>
      </c>
      <c r="N504" s="197">
        <v>1188449.558176504</v>
      </c>
      <c r="O504" s="197">
        <v>5045922.5002176352</v>
      </c>
      <c r="P504" s="197">
        <v>2447740.9703263417</v>
      </c>
      <c r="Q504" s="197">
        <v>9156038.6849477235</v>
      </c>
      <c r="R504" s="197">
        <v>152015.88087476106</v>
      </c>
      <c r="S504" s="294"/>
    </row>
    <row r="505" spans="1:19" x14ac:dyDescent="0.25">
      <c r="A505" s="180" t="s">
        <v>889</v>
      </c>
      <c r="B505" s="182" t="s">
        <v>890</v>
      </c>
      <c r="C505" s="182" t="s">
        <v>891</v>
      </c>
      <c r="D505" s="182" t="s">
        <v>94</v>
      </c>
      <c r="E505" s="182" t="s">
        <v>892</v>
      </c>
      <c r="F505" s="182" t="s">
        <v>893</v>
      </c>
      <c r="G505" s="183">
        <v>0.16993954302360409</v>
      </c>
      <c r="H505" s="183">
        <v>0.37085431542495456</v>
      </c>
      <c r="I505" s="183">
        <v>7.2323277925343418E-2</v>
      </c>
      <c r="J505" s="183">
        <v>0.38491282320622411</v>
      </c>
      <c r="K505" s="183">
        <v>1.9700404198738477E-3</v>
      </c>
      <c r="L505" s="183">
        <v>0.37620932429057691</v>
      </c>
      <c r="M505" s="184">
        <v>112708946.70778494</v>
      </c>
      <c r="N505" s="185">
        <v>19153706.898192719</v>
      </c>
      <c r="O505" s="185">
        <v>41798599.273583271</v>
      </c>
      <c r="P505" s="185">
        <v>8151480.4774198504</v>
      </c>
      <c r="Q505" s="185">
        <v>43383118.877893358</v>
      </c>
      <c r="R505" s="185">
        <v>222041.18069574377</v>
      </c>
      <c r="S505" s="292">
        <v>299591050.59482974</v>
      </c>
    </row>
    <row r="506" spans="1:19" x14ac:dyDescent="0.25">
      <c r="A506" s="186" t="s">
        <v>889</v>
      </c>
      <c r="B506" s="188" t="s">
        <v>890</v>
      </c>
      <c r="C506" s="188" t="s">
        <v>891</v>
      </c>
      <c r="D506" s="188" t="s">
        <v>94</v>
      </c>
      <c r="E506" s="188" t="s">
        <v>894</v>
      </c>
      <c r="F506" s="188" t="s">
        <v>96</v>
      </c>
      <c r="G506" s="189">
        <v>7.4546744409091953E-2</v>
      </c>
      <c r="H506" s="189">
        <v>0.17193178094346573</v>
      </c>
      <c r="I506" s="189">
        <v>0.17742067012039245</v>
      </c>
      <c r="J506" s="189">
        <v>0.56654723599601198</v>
      </c>
      <c r="K506" s="189">
        <v>9.5535685310379342E-3</v>
      </c>
      <c r="L506" s="189">
        <v>2.3298296346335186E-2</v>
      </c>
      <c r="M506" s="190">
        <v>6979961.0794682419</v>
      </c>
      <c r="N506" s="191">
        <v>520333.37457652861</v>
      </c>
      <c r="O506" s="191">
        <v>1200077.1393090503</v>
      </c>
      <c r="P506" s="191">
        <v>1238389.3721335132</v>
      </c>
      <c r="Q506" s="191">
        <v>3954477.6569324727</v>
      </c>
      <c r="R506" s="191">
        <v>66683.53651667737</v>
      </c>
      <c r="S506" s="293"/>
    </row>
    <row r="507" spans="1:19" x14ac:dyDescent="0.25">
      <c r="A507" s="186" t="s">
        <v>889</v>
      </c>
      <c r="B507" s="188" t="s">
        <v>890</v>
      </c>
      <c r="C507" s="188" t="s">
        <v>891</v>
      </c>
      <c r="D507" s="188" t="s">
        <v>94</v>
      </c>
      <c r="E507" s="188" t="s">
        <v>895</v>
      </c>
      <c r="F507" s="188" t="s">
        <v>97</v>
      </c>
      <c r="G507" s="189">
        <v>0.1271181623236394</v>
      </c>
      <c r="H507" s="189">
        <v>8.5669627561516692E-2</v>
      </c>
      <c r="I507" s="189">
        <v>0.14727018632506395</v>
      </c>
      <c r="J507" s="189">
        <v>0.62703112821851936</v>
      </c>
      <c r="K507" s="189">
        <v>1.2910895571260685E-2</v>
      </c>
      <c r="L507" s="189">
        <v>0.16398271015220253</v>
      </c>
      <c r="M507" s="190">
        <v>49127752.413885809</v>
      </c>
      <c r="N507" s="191">
        <v>6245029.6059439033</v>
      </c>
      <c r="O507" s="191">
        <v>4208756.2522320002</v>
      </c>
      <c r="P507" s="191">
        <v>7235053.2517245729</v>
      </c>
      <c r="Q507" s="191">
        <v>30804630.022918906</v>
      </c>
      <c r="R507" s="191">
        <v>634283.28106642968</v>
      </c>
      <c r="S507" s="293"/>
    </row>
    <row r="508" spans="1:19" x14ac:dyDescent="0.25">
      <c r="A508" s="186" t="s">
        <v>889</v>
      </c>
      <c r="B508" s="188" t="s">
        <v>890</v>
      </c>
      <c r="C508" s="188" t="s">
        <v>891</v>
      </c>
      <c r="D508" s="188" t="s">
        <v>94</v>
      </c>
      <c r="E508" s="188" t="s">
        <v>896</v>
      </c>
      <c r="F508" s="188" t="s">
        <v>97</v>
      </c>
      <c r="G508" s="189">
        <v>0.11885026882691467</v>
      </c>
      <c r="H508" s="189">
        <v>9.6117106287913603E-2</v>
      </c>
      <c r="I508" s="189">
        <v>0.16319002650158931</v>
      </c>
      <c r="J508" s="189">
        <v>0.61042986727757687</v>
      </c>
      <c r="K508" s="189">
        <v>1.1412731106005465E-2</v>
      </c>
      <c r="L508" s="189">
        <v>0.18391257452993692</v>
      </c>
      <c r="M508" s="190">
        <v>55098561.421023726</v>
      </c>
      <c r="N508" s="191">
        <v>6548478.8368649399</v>
      </c>
      <c r="O508" s="191">
        <v>5295914.2844156735</v>
      </c>
      <c r="P508" s="191">
        <v>8991535.6984963082</v>
      </c>
      <c r="Q508" s="191">
        <v>33633807.535420932</v>
      </c>
      <c r="R508" s="191">
        <v>628825.06582587014</v>
      </c>
      <c r="S508" s="293"/>
    </row>
    <row r="509" spans="1:19" x14ac:dyDescent="0.25">
      <c r="A509" s="186" t="s">
        <v>889</v>
      </c>
      <c r="B509" s="188" t="s">
        <v>890</v>
      </c>
      <c r="C509" s="188" t="s">
        <v>891</v>
      </c>
      <c r="D509" s="188" t="s">
        <v>94</v>
      </c>
      <c r="E509" s="188" t="s">
        <v>897</v>
      </c>
      <c r="F509" s="188" t="s">
        <v>98</v>
      </c>
      <c r="G509" s="189">
        <v>0.1124161091827274</v>
      </c>
      <c r="H509" s="189">
        <v>0.10803010252005561</v>
      </c>
      <c r="I509" s="189">
        <v>0.37624143212635919</v>
      </c>
      <c r="J509" s="189">
        <v>0.39157723613618128</v>
      </c>
      <c r="K509" s="189">
        <v>1.1735120034676487E-2</v>
      </c>
      <c r="L509" s="189">
        <v>0.12860950147787326</v>
      </c>
      <c r="M509" s="190">
        <v>38530255.664233357</v>
      </c>
      <c r="N509" s="191">
        <v>4331421.4275888577</v>
      </c>
      <c r="O509" s="191">
        <v>4162427.469531083</v>
      </c>
      <c r="P509" s="191">
        <v>14496678.571305921</v>
      </c>
      <c r="Q509" s="191">
        <v>15087571.020620942</v>
      </c>
      <c r="R509" s="191">
        <v>452157.17518655205</v>
      </c>
      <c r="S509" s="293"/>
    </row>
    <row r="510" spans="1:19" x14ac:dyDescent="0.25">
      <c r="A510" s="192" t="s">
        <v>889</v>
      </c>
      <c r="B510" s="194" t="s">
        <v>890</v>
      </c>
      <c r="C510" s="194" t="s">
        <v>891</v>
      </c>
      <c r="D510" s="194" t="s">
        <v>94</v>
      </c>
      <c r="E510" s="194" t="s">
        <v>898</v>
      </c>
      <c r="F510" s="194" t="s">
        <v>101</v>
      </c>
      <c r="G510" s="195">
        <v>0.18029359329282463</v>
      </c>
      <c r="H510" s="195">
        <v>0.16200868763137674</v>
      </c>
      <c r="I510" s="195">
        <v>0.2062968007135316</v>
      </c>
      <c r="J510" s="195">
        <v>0.44389317178834675</v>
      </c>
      <c r="K510" s="195">
        <v>7.507746573920406E-3</v>
      </c>
      <c r="L510" s="195">
        <v>0.12398759320307526</v>
      </c>
      <c r="M510" s="196">
        <v>37145573.308433689</v>
      </c>
      <c r="N510" s="197">
        <v>6697108.8866995461</v>
      </c>
      <c r="O510" s="197">
        <v>6017905.5830144389</v>
      </c>
      <c r="P510" s="197">
        <v>7663012.9341998231</v>
      </c>
      <c r="Q510" s="197">
        <v>16488666.353777183</v>
      </c>
      <c r="R510" s="197">
        <v>278879.55074270233</v>
      </c>
      <c r="S510" s="294"/>
    </row>
    <row r="511" spans="1:19" x14ac:dyDescent="0.25">
      <c r="A511" s="180" t="s">
        <v>899</v>
      </c>
      <c r="B511" s="182" t="s">
        <v>900</v>
      </c>
      <c r="C511" s="182" t="s">
        <v>901</v>
      </c>
      <c r="D511" s="182" t="s">
        <v>248</v>
      </c>
      <c r="E511" s="262" t="s">
        <v>902</v>
      </c>
      <c r="F511" s="182" t="s">
        <v>446</v>
      </c>
      <c r="G511" s="183">
        <v>0.28064112450184842</v>
      </c>
      <c r="H511" s="183">
        <v>0.33376577133121399</v>
      </c>
      <c r="I511" s="183">
        <v>0.12519574716842516</v>
      </c>
      <c r="J511" s="183">
        <v>0.25536241890335537</v>
      </c>
      <c r="K511" s="183">
        <v>5.0349380951569432E-3</v>
      </c>
      <c r="L511" s="183">
        <v>1.3139797699686323E-3</v>
      </c>
      <c r="M511" s="184">
        <v>5042729.1684348173</v>
      </c>
      <c r="N511" s="185">
        <v>1415197.1843878182</v>
      </c>
      <c r="O511" s="185">
        <v>1683090.3905170581</v>
      </c>
      <c r="P511" s="185">
        <v>631328.24601020827</v>
      </c>
      <c r="Q511" s="185">
        <v>1287723.5183260208</v>
      </c>
      <c r="R511" s="185">
        <v>25389.829193711554</v>
      </c>
      <c r="S511" s="292">
        <v>3837752516.2013707</v>
      </c>
    </row>
    <row r="512" spans="1:19" x14ac:dyDescent="0.25">
      <c r="A512" s="186" t="s">
        <v>899</v>
      </c>
      <c r="B512" s="188" t="s">
        <v>900</v>
      </c>
      <c r="C512" s="188" t="s">
        <v>901</v>
      </c>
      <c r="D512" s="188" t="s">
        <v>248</v>
      </c>
      <c r="E512" s="263" t="s">
        <v>445</v>
      </c>
      <c r="F512" s="188" t="s">
        <v>446</v>
      </c>
      <c r="G512" s="189">
        <v>0.25162478405237693</v>
      </c>
      <c r="H512" s="189">
        <v>0.37407088984359899</v>
      </c>
      <c r="I512" s="189">
        <v>0.12628279983601945</v>
      </c>
      <c r="J512" s="189">
        <v>0.24284882151297058</v>
      </c>
      <c r="K512" s="189">
        <v>5.1727047550339965E-3</v>
      </c>
      <c r="L512" s="189">
        <v>2.1154123122167485E-2</v>
      </c>
      <c r="M512" s="190">
        <v>81184289.240131855</v>
      </c>
      <c r="N512" s="191">
        <v>20427979.248493887</v>
      </c>
      <c r="O512" s="191">
        <v>30368679.317376241</v>
      </c>
      <c r="P512" s="191">
        <v>10252179.347941078</v>
      </c>
      <c r="Q512" s="191">
        <v>19715508.967334159</v>
      </c>
      <c r="R512" s="191">
        <v>419942.35898648534</v>
      </c>
      <c r="S512" s="293"/>
    </row>
    <row r="513" spans="1:19" x14ac:dyDescent="0.25">
      <c r="A513" s="186" t="s">
        <v>899</v>
      </c>
      <c r="B513" s="188" t="s">
        <v>900</v>
      </c>
      <c r="C513" s="188" t="s">
        <v>901</v>
      </c>
      <c r="D513" s="188" t="s">
        <v>248</v>
      </c>
      <c r="E513" s="263" t="s">
        <v>903</v>
      </c>
      <c r="F513" s="188" t="s">
        <v>446</v>
      </c>
      <c r="G513" s="189">
        <v>0.22711156088869897</v>
      </c>
      <c r="H513" s="189">
        <v>0.40515479742752375</v>
      </c>
      <c r="I513" s="189">
        <v>0.13508783554806811</v>
      </c>
      <c r="J513" s="189">
        <v>0.22823168576715872</v>
      </c>
      <c r="K513" s="189">
        <v>4.4141203685503661E-3</v>
      </c>
      <c r="L513" s="189">
        <v>5.0626486594032474E-2</v>
      </c>
      <c r="M513" s="190">
        <v>194291926.31268311</v>
      </c>
      <c r="N513" s="191">
        <v>44125942.652945541</v>
      </c>
      <c r="O513" s="191">
        <v>78718306.047018498</v>
      </c>
      <c r="P513" s="191">
        <v>26246475.790045101</v>
      </c>
      <c r="Q513" s="191">
        <v>44343573.873292245</v>
      </c>
      <c r="R513" s="191">
        <v>857627.9493817013</v>
      </c>
      <c r="S513" s="293"/>
    </row>
    <row r="514" spans="1:19" x14ac:dyDescent="0.25">
      <c r="A514" s="186" t="s">
        <v>899</v>
      </c>
      <c r="B514" s="188" t="s">
        <v>900</v>
      </c>
      <c r="C514" s="188" t="s">
        <v>901</v>
      </c>
      <c r="D514" s="188" t="s">
        <v>248</v>
      </c>
      <c r="E514" s="263" t="s">
        <v>550</v>
      </c>
      <c r="F514" s="188" t="s">
        <v>448</v>
      </c>
      <c r="G514" s="189">
        <v>9.2599993465390024E-2</v>
      </c>
      <c r="H514" s="189">
        <v>0.52099457855919229</v>
      </c>
      <c r="I514" s="189">
        <v>2.9519593906955112E-2</v>
      </c>
      <c r="J514" s="189">
        <v>0.35267707682191163</v>
      </c>
      <c r="K514" s="189">
        <v>4.2087572465508531E-3</v>
      </c>
      <c r="L514" s="189">
        <v>6.6902650279325564E-3</v>
      </c>
      <c r="M514" s="190">
        <v>25675581.445002202</v>
      </c>
      <c r="N514" s="191">
        <v>2377558.6740272935</v>
      </c>
      <c r="O514" s="191">
        <v>13376838.734201139</v>
      </c>
      <c r="P514" s="191">
        <v>757932.73758141673</v>
      </c>
      <c r="Q514" s="191">
        <v>9055189.0097262897</v>
      </c>
      <c r="R514" s="191">
        <v>108062.28946605964</v>
      </c>
      <c r="S514" s="293"/>
    </row>
    <row r="515" spans="1:19" x14ac:dyDescent="0.25">
      <c r="A515" s="186" t="s">
        <v>899</v>
      </c>
      <c r="B515" s="188" t="s">
        <v>900</v>
      </c>
      <c r="C515" s="188" t="s">
        <v>901</v>
      </c>
      <c r="D515" s="188" t="s">
        <v>248</v>
      </c>
      <c r="E515" s="263" t="s">
        <v>447</v>
      </c>
      <c r="F515" s="188" t="s">
        <v>448</v>
      </c>
      <c r="G515" s="189">
        <v>0.10348367700937915</v>
      </c>
      <c r="H515" s="189">
        <v>0.48519113117259555</v>
      </c>
      <c r="I515" s="189">
        <v>2.7834604851491768E-2</v>
      </c>
      <c r="J515" s="189">
        <v>0.37851580422778086</v>
      </c>
      <c r="K515" s="189">
        <v>4.9747827387527322E-3</v>
      </c>
      <c r="L515" s="189">
        <v>6.5685387438182544E-2</v>
      </c>
      <c r="M515" s="190">
        <v>252084260.91854697</v>
      </c>
      <c r="N515" s="191">
        <v>26086606.236042973</v>
      </c>
      <c r="O515" s="191">
        <v>122309047.70587753</v>
      </c>
      <c r="P515" s="191">
        <v>7016665.7919481043</v>
      </c>
      <c r="Q515" s="191">
        <v>95417876.754749551</v>
      </c>
      <c r="R515" s="191">
        <v>1254064.4299288276</v>
      </c>
      <c r="S515" s="293"/>
    </row>
    <row r="516" spans="1:19" x14ac:dyDescent="0.25">
      <c r="A516" s="186" t="s">
        <v>899</v>
      </c>
      <c r="B516" s="188" t="s">
        <v>900</v>
      </c>
      <c r="C516" s="188" t="s">
        <v>901</v>
      </c>
      <c r="D516" s="188" t="s">
        <v>248</v>
      </c>
      <c r="E516" s="263" t="s">
        <v>904</v>
      </c>
      <c r="F516" s="188" t="s">
        <v>905</v>
      </c>
      <c r="G516" s="189">
        <v>0.34489851059443827</v>
      </c>
      <c r="H516" s="189">
        <v>0.15007020590300427</v>
      </c>
      <c r="I516" s="189">
        <v>9.4087099433096497E-2</v>
      </c>
      <c r="J516" s="189">
        <v>0.40987249647089058</v>
      </c>
      <c r="K516" s="189">
        <v>1.0716875985702212E-3</v>
      </c>
      <c r="L516" s="189">
        <v>8.5802467572443614E-2</v>
      </c>
      <c r="M516" s="190">
        <v>329288635.82243198</v>
      </c>
      <c r="N516" s="191">
        <v>113571160.05083118</v>
      </c>
      <c r="O516" s="191">
        <v>49416413.379391752</v>
      </c>
      <c r="P516" s="191">
        <v>30981812.620813858</v>
      </c>
      <c r="Q516" s="191">
        <v>134966355.22403413</v>
      </c>
      <c r="R516" s="191">
        <v>352894.5473610062</v>
      </c>
      <c r="S516" s="293"/>
    </row>
    <row r="517" spans="1:19" x14ac:dyDescent="0.25">
      <c r="A517" s="186" t="s">
        <v>899</v>
      </c>
      <c r="B517" s="188" t="s">
        <v>900</v>
      </c>
      <c r="C517" s="188" t="s">
        <v>901</v>
      </c>
      <c r="D517" s="188" t="s">
        <v>248</v>
      </c>
      <c r="E517" s="263" t="s">
        <v>906</v>
      </c>
      <c r="F517" s="188" t="s">
        <v>905</v>
      </c>
      <c r="G517" s="189">
        <v>0.32200509771577462</v>
      </c>
      <c r="H517" s="189">
        <v>0.1712442833497467</v>
      </c>
      <c r="I517" s="189">
        <v>0.11278460651702352</v>
      </c>
      <c r="J517" s="189">
        <v>0.39305641975521843</v>
      </c>
      <c r="K517" s="189">
        <v>9.0959266223673504E-4</v>
      </c>
      <c r="L517" s="189">
        <v>2.6015247452274883E-3</v>
      </c>
      <c r="M517" s="190">
        <v>9984008.1369569227</v>
      </c>
      <c r="N517" s="191">
        <v>3214901.5157359028</v>
      </c>
      <c r="O517" s="191">
        <v>1709704.3183712279</v>
      </c>
      <c r="P517" s="191">
        <v>1126042.4291894475</v>
      </c>
      <c r="Q517" s="191">
        <v>3924278.4931192566</v>
      </c>
      <c r="R517" s="191">
        <v>9081.3805410878722</v>
      </c>
      <c r="S517" s="293"/>
    </row>
    <row r="518" spans="1:19" x14ac:dyDescent="0.25">
      <c r="A518" s="186" t="s">
        <v>899</v>
      </c>
      <c r="B518" s="188" t="s">
        <v>900</v>
      </c>
      <c r="C518" s="188" t="s">
        <v>901</v>
      </c>
      <c r="D518" s="188" t="s">
        <v>248</v>
      </c>
      <c r="E518" s="263" t="s">
        <v>551</v>
      </c>
      <c r="F518" s="188" t="s">
        <v>552</v>
      </c>
      <c r="G518" s="189">
        <v>0.29802247439733615</v>
      </c>
      <c r="H518" s="189">
        <v>0.32790000450677897</v>
      </c>
      <c r="I518" s="189">
        <v>0.15074195274028357</v>
      </c>
      <c r="J518" s="189">
        <v>0.22219478966084361</v>
      </c>
      <c r="K518" s="189">
        <v>1.1407786947576E-3</v>
      </c>
      <c r="L518" s="189">
        <v>5.5452182782722379E-3</v>
      </c>
      <c r="M518" s="190">
        <v>21281175.400325112</v>
      </c>
      <c r="N518" s="191">
        <v>6342268.5508886101</v>
      </c>
      <c r="O518" s="191">
        <v>6978097.5096761584</v>
      </c>
      <c r="P518" s="191">
        <v>3207965.9364534933</v>
      </c>
      <c r="Q518" s="191">
        <v>4728566.2918107575</v>
      </c>
      <c r="R518" s="191">
        <v>24277.111496090427</v>
      </c>
      <c r="S518" s="293"/>
    </row>
    <row r="519" spans="1:19" x14ac:dyDescent="0.25">
      <c r="A519" s="186" t="s">
        <v>899</v>
      </c>
      <c r="B519" s="188" t="s">
        <v>900</v>
      </c>
      <c r="C519" s="188" t="s">
        <v>901</v>
      </c>
      <c r="D519" s="188" t="s">
        <v>248</v>
      </c>
      <c r="E519" s="263" t="s">
        <v>907</v>
      </c>
      <c r="F519" s="188" t="s">
        <v>552</v>
      </c>
      <c r="G519" s="189">
        <v>0.2980224743973362</v>
      </c>
      <c r="H519" s="189">
        <v>0.32790000450677903</v>
      </c>
      <c r="I519" s="189">
        <v>0.15074195274028362</v>
      </c>
      <c r="J519" s="189">
        <v>0.22219478966084366</v>
      </c>
      <c r="K519" s="189">
        <v>1.1407786947576003E-3</v>
      </c>
      <c r="L519" s="189">
        <v>8.6869882109975021E-3</v>
      </c>
      <c r="M519" s="190">
        <v>33338510.864967309</v>
      </c>
      <c r="N519" s="191">
        <v>9935625.5007000342</v>
      </c>
      <c r="O519" s="191">
        <v>10931697.862872083</v>
      </c>
      <c r="P519" s="191">
        <v>5025512.2292383341</v>
      </c>
      <c r="Q519" s="191">
        <v>7407643.4092471618</v>
      </c>
      <c r="R519" s="191">
        <v>38031.862909699485</v>
      </c>
      <c r="S519" s="293"/>
    </row>
    <row r="520" spans="1:19" x14ac:dyDescent="0.25">
      <c r="A520" s="186" t="s">
        <v>899</v>
      </c>
      <c r="B520" s="188" t="s">
        <v>900</v>
      </c>
      <c r="C520" s="188" t="s">
        <v>901</v>
      </c>
      <c r="D520" s="188" t="s">
        <v>248</v>
      </c>
      <c r="E520" s="263" t="s">
        <v>908</v>
      </c>
      <c r="F520" s="188" t="s">
        <v>552</v>
      </c>
      <c r="G520" s="189">
        <v>0.32639952056432331</v>
      </c>
      <c r="H520" s="189">
        <v>0.2992682696175904</v>
      </c>
      <c r="I520" s="189">
        <v>0.13929913470421734</v>
      </c>
      <c r="J520" s="189">
        <v>0.23371159313964546</v>
      </c>
      <c r="K520" s="189">
        <v>1.3214819742235512E-3</v>
      </c>
      <c r="L520" s="189">
        <v>2.4788985073171139E-3</v>
      </c>
      <c r="M520" s="190">
        <v>9513398.9838640764</v>
      </c>
      <c r="N520" s="191">
        <v>3105168.8672703551</v>
      </c>
      <c r="O520" s="191">
        <v>2847058.4520827448</v>
      </c>
      <c r="P520" s="191">
        <v>1325208.2465482464</v>
      </c>
      <c r="Q520" s="191">
        <v>2223391.6326919575</v>
      </c>
      <c r="R520" s="191">
        <v>12571.785270773025</v>
      </c>
      <c r="S520" s="293"/>
    </row>
    <row r="521" spans="1:19" x14ac:dyDescent="0.25">
      <c r="A521" s="186" t="s">
        <v>899</v>
      </c>
      <c r="B521" s="188" t="s">
        <v>900</v>
      </c>
      <c r="C521" s="188" t="s">
        <v>901</v>
      </c>
      <c r="D521" s="188" t="s">
        <v>248</v>
      </c>
      <c r="E521" s="263" t="s">
        <v>909</v>
      </c>
      <c r="F521" s="188" t="s">
        <v>552</v>
      </c>
      <c r="G521" s="189">
        <v>0.29344987609942003</v>
      </c>
      <c r="H521" s="189">
        <v>0.32884804670167461</v>
      </c>
      <c r="I521" s="189">
        <v>0.16079819057633099</v>
      </c>
      <c r="J521" s="189">
        <v>0.21582381395320208</v>
      </c>
      <c r="K521" s="189">
        <v>1.0800726693722879E-3</v>
      </c>
      <c r="L521" s="189">
        <v>2.6474083944938411E-2</v>
      </c>
      <c r="M521" s="190">
        <v>101600982.27381369</v>
      </c>
      <c r="N521" s="191">
        <v>29814795.65983</v>
      </c>
      <c r="O521" s="191">
        <v>33411284.5637151</v>
      </c>
      <c r="P521" s="191">
        <v>16337254.110407121</v>
      </c>
      <c r="Q521" s="191">
        <v>21927911.49572615</v>
      </c>
      <c r="R521" s="191">
        <v>109736.44413532446</v>
      </c>
      <c r="S521" s="293"/>
    </row>
    <row r="522" spans="1:19" x14ac:dyDescent="0.25">
      <c r="A522" s="186" t="s">
        <v>899</v>
      </c>
      <c r="B522" s="188" t="s">
        <v>900</v>
      </c>
      <c r="C522" s="188" t="s">
        <v>901</v>
      </c>
      <c r="D522" s="188" t="s">
        <v>248</v>
      </c>
      <c r="E522" s="263" t="s">
        <v>910</v>
      </c>
      <c r="F522" s="188" t="s">
        <v>911</v>
      </c>
      <c r="G522" s="189">
        <v>0.39101877169491961</v>
      </c>
      <c r="H522" s="189">
        <v>0.32631934396467754</v>
      </c>
      <c r="I522" s="189">
        <v>6.5095921619009262E-2</v>
      </c>
      <c r="J522" s="189">
        <v>0.21459953878127538</v>
      </c>
      <c r="K522" s="189">
        <v>2.9664239401181853E-3</v>
      </c>
      <c r="L522" s="189">
        <v>1.7184918657754362E-2</v>
      </c>
      <c r="M522" s="190">
        <v>65951464.819512688</v>
      </c>
      <c r="N522" s="191">
        <v>25788260.765206553</v>
      </c>
      <c r="O522" s="191">
        <v>21521238.733412892</v>
      </c>
      <c r="P522" s="191">
        <v>4293171.384549845</v>
      </c>
      <c r="Q522" s="191">
        <v>14153153.932216933</v>
      </c>
      <c r="R522" s="191">
        <v>195640.00412646472</v>
      </c>
      <c r="S522" s="293"/>
    </row>
    <row r="523" spans="1:19" x14ac:dyDescent="0.25">
      <c r="A523" s="186" t="s">
        <v>899</v>
      </c>
      <c r="B523" s="188" t="s">
        <v>900</v>
      </c>
      <c r="C523" s="188" t="s">
        <v>901</v>
      </c>
      <c r="D523" s="188" t="s">
        <v>248</v>
      </c>
      <c r="E523" s="263" t="s">
        <v>912</v>
      </c>
      <c r="F523" s="188" t="s">
        <v>911</v>
      </c>
      <c r="G523" s="189">
        <v>0.39101877169491966</v>
      </c>
      <c r="H523" s="189">
        <v>0.32631934396467749</v>
      </c>
      <c r="I523" s="189">
        <v>6.5095921619009262E-2</v>
      </c>
      <c r="J523" s="189">
        <v>0.21459953878127538</v>
      </c>
      <c r="K523" s="189">
        <v>2.9664239401181857E-3</v>
      </c>
      <c r="L523" s="189">
        <v>7.0463967190314239E-2</v>
      </c>
      <c r="M523" s="190">
        <v>270423267.3861593</v>
      </c>
      <c r="N523" s="191">
        <v>105740573.85106283</v>
      </c>
      <c r="O523" s="191">
        <v>88244343.206236064</v>
      </c>
      <c r="P523" s="191">
        <v>17603451.817725811</v>
      </c>
      <c r="Q523" s="191">
        <v>58032708.456795298</v>
      </c>
      <c r="R523" s="191">
        <v>802190.05433928431</v>
      </c>
      <c r="S523" s="293"/>
    </row>
    <row r="524" spans="1:19" x14ac:dyDescent="0.25">
      <c r="A524" s="186" t="s">
        <v>899</v>
      </c>
      <c r="B524" s="188" t="s">
        <v>900</v>
      </c>
      <c r="C524" s="188" t="s">
        <v>901</v>
      </c>
      <c r="D524" s="188" t="s">
        <v>248</v>
      </c>
      <c r="E524" s="263" t="s">
        <v>913</v>
      </c>
      <c r="F524" s="188" t="s">
        <v>911</v>
      </c>
      <c r="G524" s="189">
        <v>0.3600512563285323</v>
      </c>
      <c r="H524" s="189">
        <v>0.36057099534992321</v>
      </c>
      <c r="I524" s="189">
        <v>7.1040615858717807E-2</v>
      </c>
      <c r="J524" s="189">
        <v>0.20575463088790122</v>
      </c>
      <c r="K524" s="189">
        <v>2.5825015749254311E-3</v>
      </c>
      <c r="L524" s="189">
        <v>1.9418291248278971E-2</v>
      </c>
      <c r="M524" s="190">
        <v>74522596.098413676</v>
      </c>
      <c r="N524" s="191">
        <v>26831954.350097623</v>
      </c>
      <c r="O524" s="191">
        <v>26870686.651265323</v>
      </c>
      <c r="P524" s="191">
        <v>5294131.1222217884</v>
      </c>
      <c r="Q524" s="191">
        <v>15333369.253037253</v>
      </c>
      <c r="R524" s="191">
        <v>192454.72179168509</v>
      </c>
      <c r="S524" s="293"/>
    </row>
    <row r="525" spans="1:19" x14ac:dyDescent="0.25">
      <c r="A525" s="186" t="s">
        <v>899</v>
      </c>
      <c r="B525" s="188" t="s">
        <v>900</v>
      </c>
      <c r="C525" s="188" t="s">
        <v>901</v>
      </c>
      <c r="D525" s="188" t="s">
        <v>248</v>
      </c>
      <c r="E525" s="263" t="s">
        <v>914</v>
      </c>
      <c r="F525" s="188" t="s">
        <v>353</v>
      </c>
      <c r="G525" s="189">
        <v>0.36362689145521726</v>
      </c>
      <c r="H525" s="189">
        <v>0.32997918977821533</v>
      </c>
      <c r="I525" s="189">
        <v>8.3433786858603282E-2</v>
      </c>
      <c r="J525" s="189">
        <v>0.21880328207310126</v>
      </c>
      <c r="K525" s="189">
        <v>4.1568498348628765E-3</v>
      </c>
      <c r="L525" s="189">
        <v>4.8611104638116368E-4</v>
      </c>
      <c r="M525" s="190">
        <v>1865573.8914025922</v>
      </c>
      <c r="N525" s="191">
        <v>678372.8349107377</v>
      </c>
      <c r="O525" s="191">
        <v>615600.56115641969</v>
      </c>
      <c r="P525" s="191">
        <v>155651.89442425899</v>
      </c>
      <c r="Q525" s="191">
        <v>408193.69038877456</v>
      </c>
      <c r="R525" s="191">
        <v>7754.9105224013592</v>
      </c>
      <c r="S525" s="293"/>
    </row>
    <row r="526" spans="1:19" x14ac:dyDescent="0.25">
      <c r="A526" s="186" t="s">
        <v>899</v>
      </c>
      <c r="B526" s="188" t="s">
        <v>900</v>
      </c>
      <c r="C526" s="188" t="s">
        <v>901</v>
      </c>
      <c r="D526" s="188" t="s">
        <v>248</v>
      </c>
      <c r="E526" s="263" t="s">
        <v>915</v>
      </c>
      <c r="F526" s="188" t="s">
        <v>916</v>
      </c>
      <c r="G526" s="189">
        <v>0.20887761941816527</v>
      </c>
      <c r="H526" s="189">
        <v>0.15669419003416846</v>
      </c>
      <c r="I526" s="189">
        <v>3.5374497138958301E-2</v>
      </c>
      <c r="J526" s="189">
        <v>0.59372061067255222</v>
      </c>
      <c r="K526" s="189">
        <v>5.3330827361556307E-3</v>
      </c>
      <c r="L526" s="189">
        <v>5.3610303122154236E-2</v>
      </c>
      <c r="M526" s="190">
        <v>205743075.70136562</v>
      </c>
      <c r="N526" s="191">
        <v>42975123.864272617</v>
      </c>
      <c r="O526" s="191">
        <v>32238744.60216409</v>
      </c>
      <c r="P526" s="191">
        <v>7278057.8427584395</v>
      </c>
      <c r="Q526" s="191">
        <v>122153904.54706393</v>
      </c>
      <c r="R526" s="191">
        <v>1097244.8451065139</v>
      </c>
      <c r="S526" s="293"/>
    </row>
    <row r="527" spans="1:19" x14ac:dyDescent="0.25">
      <c r="A527" s="186" t="s">
        <v>899</v>
      </c>
      <c r="B527" s="188" t="s">
        <v>900</v>
      </c>
      <c r="C527" s="188" t="s">
        <v>901</v>
      </c>
      <c r="D527" s="188" t="s">
        <v>248</v>
      </c>
      <c r="E527" s="263" t="s">
        <v>354</v>
      </c>
      <c r="F527" s="188" t="s">
        <v>355</v>
      </c>
      <c r="G527" s="189">
        <v>0.17901416617193244</v>
      </c>
      <c r="H527" s="189">
        <v>0.54622517089203915</v>
      </c>
      <c r="I527" s="189">
        <v>2.021131201680517E-2</v>
      </c>
      <c r="J527" s="189">
        <v>0.25254715514977444</v>
      </c>
      <c r="K527" s="189">
        <v>2.0021957694487912E-3</v>
      </c>
      <c r="L527" s="189">
        <v>7.2476653664854326E-2</v>
      </c>
      <c r="M527" s="190">
        <v>278147459.96814996</v>
      </c>
      <c r="N527" s="191">
        <v>49792335.619039327</v>
      </c>
      <c r="O527" s="191">
        <v>151931143.85428932</v>
      </c>
      <c r="P527" s="191">
        <v>5621725.1000981042</v>
      </c>
      <c r="Q527" s="191">
        <v>70245349.727092043</v>
      </c>
      <c r="R527" s="191">
        <v>556905.66763115686</v>
      </c>
      <c r="S527" s="293"/>
    </row>
    <row r="528" spans="1:19" x14ac:dyDescent="0.25">
      <c r="A528" s="186" t="s">
        <v>899</v>
      </c>
      <c r="B528" s="188" t="s">
        <v>900</v>
      </c>
      <c r="C528" s="188" t="s">
        <v>901</v>
      </c>
      <c r="D528" s="188" t="s">
        <v>248</v>
      </c>
      <c r="E528" s="263" t="s">
        <v>356</v>
      </c>
      <c r="F528" s="188" t="s">
        <v>355</v>
      </c>
      <c r="G528" s="189">
        <v>0.17901416617193247</v>
      </c>
      <c r="H528" s="189">
        <v>0.54622517089203926</v>
      </c>
      <c r="I528" s="189">
        <v>2.021131201680517E-2</v>
      </c>
      <c r="J528" s="189">
        <v>0.25254715514977449</v>
      </c>
      <c r="K528" s="189">
        <v>2.0021957694487916E-3</v>
      </c>
      <c r="L528" s="189">
        <v>3.8723748793038477E-2</v>
      </c>
      <c r="M528" s="190">
        <v>148612164.36723322</v>
      </c>
      <c r="N528" s="191">
        <v>26603682.687206428</v>
      </c>
      <c r="O528" s="191">
        <v>81175704.878127798</v>
      </c>
      <c r="P528" s="191">
        <v>3003646.8235188858</v>
      </c>
      <c r="Q528" s="191">
        <v>37531579.331595436</v>
      </c>
      <c r="R528" s="191">
        <v>297550.64678470278</v>
      </c>
      <c r="S528" s="293"/>
    </row>
    <row r="529" spans="1:19" x14ac:dyDescent="0.25">
      <c r="A529" s="186" t="s">
        <v>899</v>
      </c>
      <c r="B529" s="188" t="s">
        <v>900</v>
      </c>
      <c r="C529" s="188" t="s">
        <v>901</v>
      </c>
      <c r="D529" s="188" t="s">
        <v>248</v>
      </c>
      <c r="E529" s="263" t="s">
        <v>357</v>
      </c>
      <c r="F529" s="188" t="s">
        <v>355</v>
      </c>
      <c r="G529" s="189">
        <v>0.18771314012054455</v>
      </c>
      <c r="H529" s="189">
        <v>0.51549148210032414</v>
      </c>
      <c r="I529" s="189">
        <v>1.8165819383031807E-2</v>
      </c>
      <c r="J529" s="189">
        <v>0.27622131984565146</v>
      </c>
      <c r="K529" s="189">
        <v>2.4082385504480045E-3</v>
      </c>
      <c r="L529" s="189">
        <v>6.0274514413783337E-3</v>
      </c>
      <c r="M529" s="190">
        <v>23131866.935431279</v>
      </c>
      <c r="N529" s="191">
        <v>4342155.3793004034</v>
      </c>
      <c r="O529" s="191">
        <v>11924280.370292952</v>
      </c>
      <c r="P529" s="191">
        <v>420209.31674137013</v>
      </c>
      <c r="Q529" s="191">
        <v>6389514.8153988132</v>
      </c>
      <c r="R529" s="191">
        <v>55707.053697739146</v>
      </c>
      <c r="S529" s="293"/>
    </row>
    <row r="530" spans="1:19" x14ac:dyDescent="0.25">
      <c r="A530" s="186" t="s">
        <v>899</v>
      </c>
      <c r="B530" s="188" t="s">
        <v>900</v>
      </c>
      <c r="C530" s="188" t="s">
        <v>901</v>
      </c>
      <c r="D530" s="188" t="s">
        <v>248</v>
      </c>
      <c r="E530" s="263" t="s">
        <v>553</v>
      </c>
      <c r="F530" s="188" t="s">
        <v>554</v>
      </c>
      <c r="G530" s="189">
        <v>0.21506017818780729</v>
      </c>
      <c r="H530" s="189">
        <v>0.44215368528433396</v>
      </c>
      <c r="I530" s="189">
        <v>8.2776239102892502E-2</v>
      </c>
      <c r="J530" s="189">
        <v>0.25688919062567678</v>
      </c>
      <c r="K530" s="189">
        <v>3.1207067992896098E-3</v>
      </c>
      <c r="L530" s="189">
        <v>2.6603319335771362E-2</v>
      </c>
      <c r="M530" s="190">
        <v>102096955.72016512</v>
      </c>
      <c r="N530" s="191">
        <v>21956989.48961138</v>
      </c>
      <c r="O530" s="191">
        <v>45142545.227982469</v>
      </c>
      <c r="P530" s="191">
        <v>8451202.0183698162</v>
      </c>
      <c r="Q530" s="191">
        <v>26227604.32029878</v>
      </c>
      <c r="R530" s="191">
        <v>318614.66390268953</v>
      </c>
      <c r="S530" s="293"/>
    </row>
    <row r="531" spans="1:19" x14ac:dyDescent="0.25">
      <c r="A531" s="186" t="s">
        <v>899</v>
      </c>
      <c r="B531" s="188" t="s">
        <v>900</v>
      </c>
      <c r="C531" s="188" t="s">
        <v>901</v>
      </c>
      <c r="D531" s="188" t="s">
        <v>248</v>
      </c>
      <c r="E531" s="263" t="s">
        <v>555</v>
      </c>
      <c r="F531" s="188" t="s">
        <v>554</v>
      </c>
      <c r="G531" s="189">
        <v>0.24883668728982919</v>
      </c>
      <c r="H531" s="189">
        <v>0.36238093278246097</v>
      </c>
      <c r="I531" s="189">
        <v>6.4649306888482805E-2</v>
      </c>
      <c r="J531" s="189">
        <v>0.31969079849572668</v>
      </c>
      <c r="K531" s="189">
        <v>4.4422745435003198E-3</v>
      </c>
      <c r="L531" s="189">
        <v>1.7326946926731149E-2</v>
      </c>
      <c r="M531" s="190">
        <v>66496534.166150078</v>
      </c>
      <c r="N531" s="191">
        <v>16546777.27815973</v>
      </c>
      <c r="O531" s="191">
        <v>24097076.077930249</v>
      </c>
      <c r="P531" s="191">
        <v>4298954.8443279183</v>
      </c>
      <c r="Q531" s="191">
        <v>21258330.104774889</v>
      </c>
      <c r="R531" s="191">
        <v>295395.86095728778</v>
      </c>
      <c r="S531" s="293"/>
    </row>
    <row r="532" spans="1:19" x14ac:dyDescent="0.25">
      <c r="A532" s="186" t="s">
        <v>899</v>
      </c>
      <c r="B532" s="188" t="s">
        <v>900</v>
      </c>
      <c r="C532" s="188" t="s">
        <v>901</v>
      </c>
      <c r="D532" s="188" t="s">
        <v>248</v>
      </c>
      <c r="E532" s="263" t="s">
        <v>917</v>
      </c>
      <c r="F532" s="188" t="s">
        <v>918</v>
      </c>
      <c r="G532" s="189">
        <v>0.37243409834336766</v>
      </c>
      <c r="H532" s="189">
        <v>0.17092076923072616</v>
      </c>
      <c r="I532" s="189">
        <v>0</v>
      </c>
      <c r="J532" s="189">
        <v>0.4564847668082192</v>
      </c>
      <c r="K532" s="189">
        <v>1.6036561768691555E-4</v>
      </c>
      <c r="L532" s="189">
        <v>1.7368332659514151E-3</v>
      </c>
      <c r="M532" s="190">
        <v>6665536.2366272882</v>
      </c>
      <c r="N532" s="191">
        <v>2482472.9782633283</v>
      </c>
      <c r="O532" s="191">
        <v>1139278.5808996155</v>
      </c>
      <c r="P532" s="191">
        <v>0</v>
      </c>
      <c r="Q532" s="191">
        <v>3042715.7546285428</v>
      </c>
      <c r="R532" s="191">
        <v>1068.9228358012535</v>
      </c>
      <c r="S532" s="293"/>
    </row>
    <row r="533" spans="1:19" x14ac:dyDescent="0.25">
      <c r="A533" s="186" t="s">
        <v>899</v>
      </c>
      <c r="B533" s="188" t="s">
        <v>900</v>
      </c>
      <c r="C533" s="188" t="s">
        <v>901</v>
      </c>
      <c r="D533" s="188" t="s">
        <v>248</v>
      </c>
      <c r="E533" s="263" t="s">
        <v>724</v>
      </c>
      <c r="F533" s="188" t="s">
        <v>364</v>
      </c>
      <c r="G533" s="189">
        <v>0.15697354078013104</v>
      </c>
      <c r="H533" s="189">
        <v>0.35478128207538789</v>
      </c>
      <c r="I533" s="189">
        <v>1.908614613068323E-2</v>
      </c>
      <c r="J533" s="189">
        <v>0.4678982923154687</v>
      </c>
      <c r="K533" s="189">
        <v>1.2607386983290493E-3</v>
      </c>
      <c r="L533" s="189">
        <v>9.5391358391070352E-2</v>
      </c>
      <c r="M533" s="190">
        <v>366088425.689197</v>
      </c>
      <c r="N533" s="191">
        <v>57466196.419057138</v>
      </c>
      <c r="O533" s="191">
        <v>129881321.01897368</v>
      </c>
      <c r="P533" s="191">
        <v>6987217.1894557821</v>
      </c>
      <c r="Q533" s="191">
        <v>171292149.21643364</v>
      </c>
      <c r="R533" s="191">
        <v>461541.84527672909</v>
      </c>
      <c r="S533" s="293"/>
    </row>
    <row r="534" spans="1:19" x14ac:dyDescent="0.25">
      <c r="A534" s="186" t="s">
        <v>899</v>
      </c>
      <c r="B534" s="188" t="s">
        <v>900</v>
      </c>
      <c r="C534" s="188" t="s">
        <v>901</v>
      </c>
      <c r="D534" s="188" t="s">
        <v>248</v>
      </c>
      <c r="E534" s="263" t="s">
        <v>366</v>
      </c>
      <c r="F534" s="188" t="s">
        <v>364</v>
      </c>
      <c r="G534" s="189">
        <v>0.15697354078013107</v>
      </c>
      <c r="H534" s="189">
        <v>0.354781282075388</v>
      </c>
      <c r="I534" s="189">
        <v>1.9086146130683233E-2</v>
      </c>
      <c r="J534" s="189">
        <v>0.46789829231546881</v>
      </c>
      <c r="K534" s="189">
        <v>1.2607386983290495E-3</v>
      </c>
      <c r="L534" s="189">
        <v>0.11212298544862188</v>
      </c>
      <c r="M534" s="190">
        <v>430300269.52945828</v>
      </c>
      <c r="N534" s="191">
        <v>67545756.906683803</v>
      </c>
      <c r="O534" s="191">
        <v>152662481.30104622</v>
      </c>
      <c r="P534" s="191">
        <v>8212773.8243116224</v>
      </c>
      <c r="Q534" s="191">
        <v>201336761.29571947</v>
      </c>
      <c r="R534" s="191">
        <v>542496.20169720845</v>
      </c>
      <c r="S534" s="293"/>
    </row>
    <row r="535" spans="1:19" x14ac:dyDescent="0.25">
      <c r="A535" s="186" t="s">
        <v>899</v>
      </c>
      <c r="B535" s="188" t="s">
        <v>900</v>
      </c>
      <c r="C535" s="188" t="s">
        <v>901</v>
      </c>
      <c r="D535" s="188" t="s">
        <v>248</v>
      </c>
      <c r="E535" s="263" t="s">
        <v>560</v>
      </c>
      <c r="F535" s="188" t="s">
        <v>561</v>
      </c>
      <c r="G535" s="189">
        <v>0.23360057701229062</v>
      </c>
      <c r="H535" s="189">
        <v>0.51818476600397267</v>
      </c>
      <c r="I535" s="189">
        <v>1.0209408238675079E-2</v>
      </c>
      <c r="J535" s="189">
        <v>0.23655572219814394</v>
      </c>
      <c r="K535" s="189">
        <v>1.4495265469176119E-3</v>
      </c>
      <c r="L535" s="189">
        <v>3.3957942251237681E-2</v>
      </c>
      <c r="M535" s="190">
        <v>130322178.31970826</v>
      </c>
      <c r="N535" s="191">
        <v>30443336.052982479</v>
      </c>
      <c r="O535" s="191">
        <v>67530967.477726027</v>
      </c>
      <c r="P535" s="191">
        <v>1330512.3210193124</v>
      </c>
      <c r="Q535" s="191">
        <v>30828457.010853883</v>
      </c>
      <c r="R535" s="191">
        <v>188905.45712654799</v>
      </c>
      <c r="S535" s="293"/>
    </row>
    <row r="536" spans="1:19" x14ac:dyDescent="0.25">
      <c r="A536" s="186" t="s">
        <v>899</v>
      </c>
      <c r="B536" s="188" t="s">
        <v>900</v>
      </c>
      <c r="C536" s="188" t="s">
        <v>901</v>
      </c>
      <c r="D536" s="188" t="s">
        <v>248</v>
      </c>
      <c r="E536" s="263" t="s">
        <v>919</v>
      </c>
      <c r="F536" s="188" t="s">
        <v>920</v>
      </c>
      <c r="G536" s="189">
        <v>0.21293577966843885</v>
      </c>
      <c r="H536" s="189">
        <v>0.47024470543146352</v>
      </c>
      <c r="I536" s="189">
        <v>2.1166689566881523E-2</v>
      </c>
      <c r="J536" s="189">
        <v>0.29438232757941385</v>
      </c>
      <c r="K536" s="189">
        <v>1.270497753802394E-3</v>
      </c>
      <c r="L536" s="189">
        <v>1.3322423317722518E-3</v>
      </c>
      <c r="M536" s="190">
        <v>5112816.3609489407</v>
      </c>
      <c r="N536" s="191">
        <v>1088701.538120213</v>
      </c>
      <c r="O536" s="191">
        <v>2404274.8235796019</v>
      </c>
      <c r="P536" s="191">
        <v>108221.3967246791</v>
      </c>
      <c r="Q536" s="191">
        <v>1505122.7808222577</v>
      </c>
      <c r="R536" s="191">
        <v>6495.821702189759</v>
      </c>
      <c r="S536" s="293"/>
    </row>
    <row r="537" spans="1:19" x14ac:dyDescent="0.25">
      <c r="A537" s="186" t="s">
        <v>899</v>
      </c>
      <c r="B537" s="188" t="s">
        <v>900</v>
      </c>
      <c r="C537" s="188" t="s">
        <v>901</v>
      </c>
      <c r="D537" s="188" t="s">
        <v>248</v>
      </c>
      <c r="E537" s="263" t="s">
        <v>921</v>
      </c>
      <c r="F537" s="188" t="s">
        <v>920</v>
      </c>
      <c r="G537" s="189">
        <v>0.19182677193054587</v>
      </c>
      <c r="H537" s="189">
        <v>0.50835340496072545</v>
      </c>
      <c r="I537" s="189">
        <v>2.2599546841737504E-2</v>
      </c>
      <c r="J537" s="189">
        <v>0.27613815699411215</v>
      </c>
      <c r="K537" s="189">
        <v>1.0821192728789665E-3</v>
      </c>
      <c r="L537" s="189">
        <v>2.4864908542259055E-2</v>
      </c>
      <c r="M537" s="190">
        <v>95425365.323171645</v>
      </c>
      <c r="N537" s="191">
        <v>18305139.790237069</v>
      </c>
      <c r="O537" s="191">
        <v>48509809.38165544</v>
      </c>
      <c r="P537" s="191">
        <v>2156570.0135109313</v>
      </c>
      <c r="Q537" s="191">
        <v>26350584.510830477</v>
      </c>
      <c r="R537" s="191">
        <v>103261.62693772024</v>
      </c>
      <c r="S537" s="293"/>
    </row>
    <row r="538" spans="1:19" x14ac:dyDescent="0.25">
      <c r="A538" s="186" t="s">
        <v>899</v>
      </c>
      <c r="B538" s="188" t="s">
        <v>900</v>
      </c>
      <c r="C538" s="188" t="s">
        <v>901</v>
      </c>
      <c r="D538" s="188" t="s">
        <v>248</v>
      </c>
      <c r="E538" s="263" t="s">
        <v>922</v>
      </c>
      <c r="F538" s="188" t="s">
        <v>923</v>
      </c>
      <c r="G538" s="189">
        <v>0.18094357324494756</v>
      </c>
      <c r="H538" s="189">
        <v>0.6528591532030229</v>
      </c>
      <c r="I538" s="189">
        <v>4.0574559180967001E-2</v>
      </c>
      <c r="J538" s="189">
        <v>0.12403169601387883</v>
      </c>
      <c r="K538" s="189">
        <v>1.5910183571835846E-3</v>
      </c>
      <c r="L538" s="189">
        <v>8.0588894507410067E-2</v>
      </c>
      <c r="M538" s="190">
        <v>309280232.6736998</v>
      </c>
      <c r="N538" s="191">
        <v>55962270.434008025</v>
      </c>
      <c r="O538" s="191">
        <v>201916430.80578554</v>
      </c>
      <c r="P538" s="191">
        <v>12548909.104122277</v>
      </c>
      <c r="Q538" s="191">
        <v>38360551.802086048</v>
      </c>
      <c r="R538" s="191">
        <v>492070.52769786667</v>
      </c>
      <c r="S538" s="293"/>
    </row>
    <row r="539" spans="1:19" x14ac:dyDescent="0.25">
      <c r="A539" s="186" t="s">
        <v>899</v>
      </c>
      <c r="B539" s="188" t="s">
        <v>900</v>
      </c>
      <c r="C539" s="188" t="s">
        <v>901</v>
      </c>
      <c r="D539" s="188" t="s">
        <v>248</v>
      </c>
      <c r="E539" s="263" t="s">
        <v>924</v>
      </c>
      <c r="F539" s="188" t="s">
        <v>923</v>
      </c>
      <c r="G539" s="189">
        <v>0.20817121496227967</v>
      </c>
      <c r="H539" s="189">
        <v>0.61453530218800045</v>
      </c>
      <c r="I539" s="189">
        <v>3.6356578415405044E-2</v>
      </c>
      <c r="J539" s="189">
        <v>0.13892343338169436</v>
      </c>
      <c r="K539" s="189">
        <v>2.0134710526204867E-3</v>
      </c>
      <c r="L539" s="189">
        <v>8.8840019698218399E-3</v>
      </c>
      <c r="M539" s="190">
        <v>34094600.913621701</v>
      </c>
      <c r="N539" s="191">
        <v>7097514.4958426803</v>
      </c>
      <c r="O539" s="191">
        <v>20952335.875431787</v>
      </c>
      <c r="P539" s="191">
        <v>1239563.0316580278</v>
      </c>
      <c r="Q539" s="191">
        <v>4736539.0186989801</v>
      </c>
      <c r="R539" s="191">
        <v>68648.491990225288</v>
      </c>
      <c r="S539" s="293"/>
    </row>
    <row r="540" spans="1:19" x14ac:dyDescent="0.25">
      <c r="A540" s="186" t="s">
        <v>899</v>
      </c>
      <c r="B540" s="188" t="s">
        <v>900</v>
      </c>
      <c r="C540" s="188" t="s">
        <v>901</v>
      </c>
      <c r="D540" s="188" t="s">
        <v>248</v>
      </c>
      <c r="E540" s="263" t="s">
        <v>925</v>
      </c>
      <c r="F540" s="188" t="s">
        <v>923</v>
      </c>
      <c r="G540" s="189">
        <v>0.20817121496227969</v>
      </c>
      <c r="H540" s="189">
        <v>0.61453530218800045</v>
      </c>
      <c r="I540" s="189">
        <v>3.6356578415405051E-2</v>
      </c>
      <c r="J540" s="189">
        <v>0.13892343338169433</v>
      </c>
      <c r="K540" s="189">
        <v>2.0134710526204867E-3</v>
      </c>
      <c r="L540" s="189">
        <v>8.8077080839826186E-3</v>
      </c>
      <c r="M540" s="190">
        <v>33801803.861271448</v>
      </c>
      <c r="N540" s="191">
        <v>7036562.5777175548</v>
      </c>
      <c r="O540" s="191">
        <v>20772401.75038597</v>
      </c>
      <c r="P540" s="191">
        <v>1228917.9326644565</v>
      </c>
      <c r="Q540" s="191">
        <v>4695862.646902442</v>
      </c>
      <c r="R540" s="191">
        <v>68058.953601025452</v>
      </c>
      <c r="S540" s="293"/>
    </row>
    <row r="541" spans="1:19" x14ac:dyDescent="0.25">
      <c r="A541" s="192" t="s">
        <v>899</v>
      </c>
      <c r="B541" s="194" t="s">
        <v>900</v>
      </c>
      <c r="C541" s="194" t="s">
        <v>901</v>
      </c>
      <c r="D541" s="194" t="s">
        <v>248</v>
      </c>
      <c r="E541" s="264" t="s">
        <v>369</v>
      </c>
      <c r="F541" s="194" t="s">
        <v>368</v>
      </c>
      <c r="G541" s="195">
        <v>0.17547056165925681</v>
      </c>
      <c r="H541" s="195">
        <v>0.50330319359777109</v>
      </c>
      <c r="I541" s="195">
        <v>0.10488296615152946</v>
      </c>
      <c r="J541" s="195">
        <v>0.21264045938027393</v>
      </c>
      <c r="K541" s="195">
        <v>3.7028192111686641E-3</v>
      </c>
      <c r="L541" s="195">
        <v>3.2931990569736148E-2</v>
      </c>
      <c r="M541" s="196">
        <v>126384829.67252472</v>
      </c>
      <c r="N541" s="197">
        <v>22176817.04784742</v>
      </c>
      <c r="O541" s="197">
        <v>63609888.396492034</v>
      </c>
      <c r="P541" s="197">
        <v>13255615.812610228</v>
      </c>
      <c r="Q541" s="197">
        <v>26874528.240263332</v>
      </c>
      <c r="R541" s="197">
        <v>467980.17531170393</v>
      </c>
      <c r="S541" s="294"/>
    </row>
    <row r="542" spans="1:19" x14ac:dyDescent="0.25">
      <c r="A542" s="180" t="s">
        <v>926</v>
      </c>
      <c r="B542" s="182" t="s">
        <v>927</v>
      </c>
      <c r="C542" s="182" t="s">
        <v>928</v>
      </c>
      <c r="D542" s="182" t="s">
        <v>452</v>
      </c>
      <c r="E542" s="182" t="s">
        <v>587</v>
      </c>
      <c r="F542" s="182" t="s">
        <v>588</v>
      </c>
      <c r="G542" s="183">
        <v>0.21221706871830426</v>
      </c>
      <c r="H542" s="183">
        <v>5.1561609139106603E-2</v>
      </c>
      <c r="I542" s="183">
        <v>4.7260273951162231E-2</v>
      </c>
      <c r="J542" s="183">
        <v>0.68145247110583518</v>
      </c>
      <c r="K542" s="183">
        <v>7.5085770855917722E-3</v>
      </c>
      <c r="L542" s="183">
        <v>0.18740337551616804</v>
      </c>
      <c r="M542" s="184">
        <v>70014525.378306851</v>
      </c>
      <c r="N542" s="185">
        <v>14858277.343487602</v>
      </c>
      <c r="O542" s="185">
        <v>3610061.5916163176</v>
      </c>
      <c r="P542" s="185">
        <v>3308905.649939382</v>
      </c>
      <c r="Q542" s="185">
        <v>47711571.332349412</v>
      </c>
      <c r="R542" s="185">
        <v>525709.46091413847</v>
      </c>
      <c r="S542" s="292">
        <v>373603331.23917729</v>
      </c>
    </row>
    <row r="543" spans="1:19" x14ac:dyDescent="0.25">
      <c r="A543" s="186" t="s">
        <v>926</v>
      </c>
      <c r="B543" s="188" t="s">
        <v>927</v>
      </c>
      <c r="C543" s="188" t="s">
        <v>928</v>
      </c>
      <c r="D543" s="188" t="s">
        <v>452</v>
      </c>
      <c r="E543" s="188" t="s">
        <v>453</v>
      </c>
      <c r="F543" s="188" t="s">
        <v>454</v>
      </c>
      <c r="G543" s="189">
        <v>0.22039125236905621</v>
      </c>
      <c r="H543" s="189">
        <v>4.3811722475169394E-2</v>
      </c>
      <c r="I543" s="189">
        <v>3.8226272873614478E-2</v>
      </c>
      <c r="J543" s="189">
        <v>0.68899318032182078</v>
      </c>
      <c r="K543" s="189">
        <v>8.5775719603391146E-3</v>
      </c>
      <c r="L543" s="189">
        <v>0.18636931190145523</v>
      </c>
      <c r="M543" s="190">
        <v>69628195.767136917</v>
      </c>
      <c r="N543" s="191">
        <v>15345445.265317123</v>
      </c>
      <c r="O543" s="191">
        <v>3050531.1893965667</v>
      </c>
      <c r="P543" s="191">
        <v>2661626.4110920243</v>
      </c>
      <c r="Q543" s="191">
        <v>47973352.041670002</v>
      </c>
      <c r="R543" s="191">
        <v>597240.85966119624</v>
      </c>
      <c r="S543" s="293"/>
    </row>
    <row r="544" spans="1:19" x14ac:dyDescent="0.25">
      <c r="A544" s="186" t="s">
        <v>926</v>
      </c>
      <c r="B544" s="188" t="s">
        <v>927</v>
      </c>
      <c r="C544" s="188" t="s">
        <v>928</v>
      </c>
      <c r="D544" s="188" t="s">
        <v>452</v>
      </c>
      <c r="E544" s="188" t="s">
        <v>929</v>
      </c>
      <c r="F544" s="188" t="s">
        <v>454</v>
      </c>
      <c r="G544" s="189">
        <v>0.21114461879250984</v>
      </c>
      <c r="H544" s="189">
        <v>5.0368293702540992E-2</v>
      </c>
      <c r="I544" s="189">
        <v>4.3404407735974142E-2</v>
      </c>
      <c r="J544" s="189">
        <v>0.68731322238165926</v>
      </c>
      <c r="K544" s="189">
        <v>7.7694573873156774E-3</v>
      </c>
      <c r="L544" s="189">
        <v>3.5324339744652537E-2</v>
      </c>
      <c r="M544" s="190">
        <v>13197291.002426658</v>
      </c>
      <c r="N544" s="191">
        <v>2786536.9778011967</v>
      </c>
      <c r="O544" s="191">
        <v>664725.02928812755</v>
      </c>
      <c r="P544" s="191">
        <v>572820.59967962955</v>
      </c>
      <c r="Q544" s="191">
        <v>9070672.6055863444</v>
      </c>
      <c r="R544" s="191">
        <v>102535.79007135851</v>
      </c>
      <c r="S544" s="293"/>
    </row>
    <row r="545" spans="1:19" x14ac:dyDescent="0.25">
      <c r="A545" s="186" t="s">
        <v>926</v>
      </c>
      <c r="B545" s="188" t="s">
        <v>927</v>
      </c>
      <c r="C545" s="188" t="s">
        <v>928</v>
      </c>
      <c r="D545" s="188" t="s">
        <v>452</v>
      </c>
      <c r="E545" s="188" t="s">
        <v>455</v>
      </c>
      <c r="F545" s="188" t="s">
        <v>454</v>
      </c>
      <c r="G545" s="189">
        <v>0.21469495576741429</v>
      </c>
      <c r="H545" s="189">
        <v>5.6905802553661233E-2</v>
      </c>
      <c r="I545" s="189">
        <v>5.1489947321368405E-2</v>
      </c>
      <c r="J545" s="189">
        <v>0.6700220288998977</v>
      </c>
      <c r="K545" s="189">
        <v>6.8872654576582343E-3</v>
      </c>
      <c r="L545" s="189">
        <v>0.13827372687009218</v>
      </c>
      <c r="M545" s="190">
        <v>51659524.981522575</v>
      </c>
      <c r="N545" s="191">
        <v>11091039.430873623</v>
      </c>
      <c r="O545" s="191">
        <v>2939726.7286144537</v>
      </c>
      <c r="P545" s="191">
        <v>2659946.2199455127</v>
      </c>
      <c r="Q545" s="191">
        <v>34613019.740124702</v>
      </c>
      <c r="R545" s="191">
        <v>355792.86196427309</v>
      </c>
      <c r="S545" s="293"/>
    </row>
    <row r="546" spans="1:19" x14ac:dyDescent="0.25">
      <c r="A546" s="186" t="s">
        <v>926</v>
      </c>
      <c r="B546" s="188" t="s">
        <v>927</v>
      </c>
      <c r="C546" s="188" t="s">
        <v>928</v>
      </c>
      <c r="D546" s="188" t="s">
        <v>452</v>
      </c>
      <c r="E546" s="188" t="s">
        <v>930</v>
      </c>
      <c r="F546" s="188" t="s">
        <v>454</v>
      </c>
      <c r="G546" s="189">
        <v>0.21114461879250984</v>
      </c>
      <c r="H546" s="189">
        <v>5.0368293702540985E-2</v>
      </c>
      <c r="I546" s="189">
        <v>4.3404407735974142E-2</v>
      </c>
      <c r="J546" s="189">
        <v>0.68731322238165926</v>
      </c>
      <c r="K546" s="189">
        <v>7.7694573873156765E-3</v>
      </c>
      <c r="L546" s="189">
        <v>3.6500439579849372E-2</v>
      </c>
      <c r="M546" s="190">
        <v>13636685.818726042</v>
      </c>
      <c r="N546" s="191">
        <v>2879312.8287881352</v>
      </c>
      <c r="O546" s="191">
        <v>686856.59644686885</v>
      </c>
      <c r="P546" s="191">
        <v>591892.27144336153</v>
      </c>
      <c r="Q546" s="191">
        <v>9372674.4726748709</v>
      </c>
      <c r="R546" s="191">
        <v>105949.64937280398</v>
      </c>
      <c r="S546" s="293"/>
    </row>
    <row r="547" spans="1:19" x14ac:dyDescent="0.25">
      <c r="A547" s="186" t="s">
        <v>926</v>
      </c>
      <c r="B547" s="188" t="s">
        <v>927</v>
      </c>
      <c r="C547" s="188" t="s">
        <v>928</v>
      </c>
      <c r="D547" s="188" t="s">
        <v>452</v>
      </c>
      <c r="E547" s="188" t="s">
        <v>458</v>
      </c>
      <c r="F547" s="188" t="s">
        <v>457</v>
      </c>
      <c r="G547" s="189">
        <v>0.2122170687183042</v>
      </c>
      <c r="H547" s="189">
        <v>5.1561609139106603E-2</v>
      </c>
      <c r="I547" s="189">
        <v>4.7260273951162224E-2</v>
      </c>
      <c r="J547" s="189">
        <v>0.68145247110583518</v>
      </c>
      <c r="K547" s="189">
        <v>7.5085770855917704E-3</v>
      </c>
      <c r="L547" s="189">
        <v>1.5741548555179972E-2</v>
      </c>
      <c r="M547" s="190">
        <v>5881094.9790784959</v>
      </c>
      <c r="N547" s="191">
        <v>1248068.7373139749</v>
      </c>
      <c r="O547" s="191">
        <v>303238.72062120773</v>
      </c>
      <c r="P547" s="191">
        <v>277942.15984405437</v>
      </c>
      <c r="Q547" s="191">
        <v>4007686.7063011611</v>
      </c>
      <c r="R547" s="191">
        <v>44158.654998097605</v>
      </c>
      <c r="S547" s="293"/>
    </row>
    <row r="548" spans="1:19" x14ac:dyDescent="0.25">
      <c r="A548" s="186" t="s">
        <v>926</v>
      </c>
      <c r="B548" s="188" t="s">
        <v>927</v>
      </c>
      <c r="C548" s="188" t="s">
        <v>928</v>
      </c>
      <c r="D548" s="188" t="s">
        <v>452</v>
      </c>
      <c r="E548" s="188" t="s">
        <v>459</v>
      </c>
      <c r="F548" s="188" t="s">
        <v>457</v>
      </c>
      <c r="G548" s="189">
        <v>0.22341994611586397</v>
      </c>
      <c r="H548" s="189">
        <v>6.270183318136216E-2</v>
      </c>
      <c r="I548" s="189">
        <v>5.74097654786309E-2</v>
      </c>
      <c r="J548" s="189">
        <v>0.64940049752636109</v>
      </c>
      <c r="K548" s="189">
        <v>7.0679576977817852E-3</v>
      </c>
      <c r="L548" s="189">
        <v>0.26980205138065944</v>
      </c>
      <c r="M548" s="190">
        <v>100798945.17097804</v>
      </c>
      <c r="N548" s="191">
        <v>22520494.898635838</v>
      </c>
      <c r="O548" s="191">
        <v>6320278.644967936</v>
      </c>
      <c r="P548" s="191">
        <v>5786843.8027592236</v>
      </c>
      <c r="Q548" s="191">
        <v>65458885.144165531</v>
      </c>
      <c r="R548" s="191">
        <v>712442.68044949835</v>
      </c>
      <c r="S548" s="293"/>
    </row>
    <row r="549" spans="1:19" x14ac:dyDescent="0.25">
      <c r="A549" s="186" t="s">
        <v>926</v>
      </c>
      <c r="B549" s="188" t="s">
        <v>927</v>
      </c>
      <c r="C549" s="188" t="s">
        <v>928</v>
      </c>
      <c r="D549" s="188" t="s">
        <v>452</v>
      </c>
      <c r="E549" s="188" t="s">
        <v>836</v>
      </c>
      <c r="F549" s="188" t="s">
        <v>463</v>
      </c>
      <c r="G549" s="189">
        <v>0.21469495576741437</v>
      </c>
      <c r="H549" s="189">
        <v>5.6905802553661247E-2</v>
      </c>
      <c r="I549" s="189">
        <v>5.148994732136844E-2</v>
      </c>
      <c r="J549" s="189">
        <v>0.6700220288998977</v>
      </c>
      <c r="K549" s="189">
        <v>6.8872654576582369E-3</v>
      </c>
      <c r="L549" s="189">
        <v>0.11693950592522553</v>
      </c>
      <c r="M549" s="190">
        <v>43688988.96712777</v>
      </c>
      <c r="N549" s="191">
        <v>9379805.5538205504</v>
      </c>
      <c r="O549" s="191">
        <v>2486156.9799324577</v>
      </c>
      <c r="P549" s="191">
        <v>2249543.7404412557</v>
      </c>
      <c r="Q549" s="191">
        <v>29272585.028340194</v>
      </c>
      <c r="R549" s="191">
        <v>300897.66459331091</v>
      </c>
      <c r="S549" s="293"/>
    </row>
    <row r="550" spans="1:19" x14ac:dyDescent="0.25">
      <c r="A550" s="192" t="s">
        <v>926</v>
      </c>
      <c r="B550" s="194" t="s">
        <v>927</v>
      </c>
      <c r="C550" s="194" t="s">
        <v>928</v>
      </c>
      <c r="D550" s="194" t="s">
        <v>452</v>
      </c>
      <c r="E550" s="194" t="s">
        <v>837</v>
      </c>
      <c r="F550" s="194" t="s">
        <v>838</v>
      </c>
      <c r="G550" s="195">
        <v>0.22039125236905616</v>
      </c>
      <c r="H550" s="195">
        <v>4.3811722475169387E-2</v>
      </c>
      <c r="I550" s="195">
        <v>3.8226272873614478E-2</v>
      </c>
      <c r="J550" s="195">
        <v>0.68899318032182078</v>
      </c>
      <c r="K550" s="195">
        <v>8.5775719603391129E-3</v>
      </c>
      <c r="L550" s="195">
        <v>1.3645700526717854E-2</v>
      </c>
      <c r="M550" s="196">
        <v>5098079.1738739861</v>
      </c>
      <c r="N550" s="197">
        <v>1123572.053806691</v>
      </c>
      <c r="O550" s="197">
        <v>223355.62992220791</v>
      </c>
      <c r="P550" s="197">
        <v>194880.56563179806</v>
      </c>
      <c r="Q550" s="197">
        <v>3512541.7835398782</v>
      </c>
      <c r="R550" s="197">
        <v>43729.140973410293</v>
      </c>
      <c r="S550" s="294"/>
    </row>
    <row r="551" spans="1:19" x14ac:dyDescent="0.25">
      <c r="A551" s="180" t="s">
        <v>931</v>
      </c>
      <c r="B551" s="182" t="s">
        <v>932</v>
      </c>
      <c r="C551" s="182" t="s">
        <v>933</v>
      </c>
      <c r="D551" s="182" t="s">
        <v>94</v>
      </c>
      <c r="E551" s="182" t="s">
        <v>336</v>
      </c>
      <c r="F551" s="182" t="s">
        <v>100</v>
      </c>
      <c r="G551" s="183">
        <v>0.26765514795972462</v>
      </c>
      <c r="H551" s="183">
        <v>0.12754332046037853</v>
      </c>
      <c r="I551" s="183">
        <v>0.14094840004249884</v>
      </c>
      <c r="J551" s="183">
        <v>0.4600880960377261</v>
      </c>
      <c r="K551" s="183">
        <v>3.7650354996719205E-3</v>
      </c>
      <c r="L551" s="183">
        <v>0.33532740309935105</v>
      </c>
      <c r="M551" s="184">
        <v>12691584.242121655</v>
      </c>
      <c r="N551" s="185">
        <v>3396967.8581683813</v>
      </c>
      <c r="O551" s="185">
        <v>1618726.7961428126</v>
      </c>
      <c r="P551" s="185">
        <v>1788858.4929316374</v>
      </c>
      <c r="Q551" s="185">
        <v>5839246.8296601595</v>
      </c>
      <c r="R551" s="185">
        <v>47784.265218664783</v>
      </c>
      <c r="S551" s="292">
        <v>37848336.058480084</v>
      </c>
    </row>
    <row r="552" spans="1:19" x14ac:dyDescent="0.25">
      <c r="A552" s="186" t="s">
        <v>931</v>
      </c>
      <c r="B552" s="188" t="s">
        <v>932</v>
      </c>
      <c r="C552" s="188" t="s">
        <v>933</v>
      </c>
      <c r="D552" s="188" t="s">
        <v>94</v>
      </c>
      <c r="E552" s="188" t="s">
        <v>337</v>
      </c>
      <c r="F552" s="188" t="s">
        <v>100</v>
      </c>
      <c r="G552" s="189">
        <v>0.26765514795972456</v>
      </c>
      <c r="H552" s="189">
        <v>0.1275433204603785</v>
      </c>
      <c r="I552" s="189">
        <v>0.14094840004249884</v>
      </c>
      <c r="J552" s="189">
        <v>0.4600880960377261</v>
      </c>
      <c r="K552" s="189">
        <v>3.7650354996719196E-3</v>
      </c>
      <c r="L552" s="189">
        <v>0.66463457412497806</v>
      </c>
      <c r="M552" s="190">
        <v>25155312.71756696</v>
      </c>
      <c r="N552" s="191">
        <v>6732948.9473935254</v>
      </c>
      <c r="O552" s="191">
        <v>3208392.1112176776</v>
      </c>
      <c r="P552" s="191">
        <v>3545601.0801097862</v>
      </c>
      <c r="Q552" s="191">
        <v>11573659.93345898</v>
      </c>
      <c r="R552" s="191">
        <v>94710.645386988108</v>
      </c>
      <c r="S552" s="293"/>
    </row>
    <row r="553" spans="1:19" x14ac:dyDescent="0.25">
      <c r="A553" s="265" t="s">
        <v>931</v>
      </c>
      <c r="B553" s="266" t="s">
        <v>932</v>
      </c>
      <c r="C553" s="267" t="s">
        <v>933</v>
      </c>
      <c r="D553" s="266" t="s">
        <v>94</v>
      </c>
      <c r="E553" s="267" t="s">
        <v>934</v>
      </c>
      <c r="F553" s="267" t="s">
        <v>935</v>
      </c>
      <c r="G553" s="268">
        <v>0</v>
      </c>
      <c r="H553" s="268">
        <v>0</v>
      </c>
      <c r="I553" s="269">
        <v>0</v>
      </c>
      <c r="J553" s="268">
        <v>0</v>
      </c>
      <c r="K553" s="268">
        <v>1</v>
      </c>
      <c r="L553" s="269">
        <v>3.8022775670999094E-5</v>
      </c>
      <c r="M553" s="196">
        <v>1439.0987914721743</v>
      </c>
      <c r="N553" s="197">
        <v>0</v>
      </c>
      <c r="O553" s="197">
        <v>0</v>
      </c>
      <c r="P553" s="197">
        <v>0</v>
      </c>
      <c r="Q553" s="197">
        <v>0</v>
      </c>
      <c r="R553" s="197">
        <v>1439.0987914721743</v>
      </c>
      <c r="S553" s="294"/>
    </row>
    <row r="554" spans="1:19" x14ac:dyDescent="0.25">
      <c r="A554" s="201" t="s">
        <v>936</v>
      </c>
      <c r="B554" s="202" t="s">
        <v>937</v>
      </c>
      <c r="C554" s="202" t="s">
        <v>938</v>
      </c>
      <c r="D554" s="202" t="s">
        <v>60</v>
      </c>
      <c r="E554" s="202" t="s">
        <v>718</v>
      </c>
      <c r="F554" s="202" t="s">
        <v>67</v>
      </c>
      <c r="G554" s="204">
        <v>0.27144176824831118</v>
      </c>
      <c r="H554" s="204">
        <v>0.17500682676372281</v>
      </c>
      <c r="I554" s="204">
        <v>5.956196269250974E-2</v>
      </c>
      <c r="J554" s="204">
        <v>0.48721162387690942</v>
      </c>
      <c r="K554" s="204">
        <v>6.7778184185467638E-3</v>
      </c>
      <c r="L554" s="204">
        <v>1</v>
      </c>
      <c r="M554" s="205">
        <v>72741590.508007467</v>
      </c>
      <c r="N554" s="206">
        <v>19745105.952688117</v>
      </c>
      <c r="O554" s="206">
        <v>12730274.928552527</v>
      </c>
      <c r="P554" s="206">
        <v>4332631.9000317613</v>
      </c>
      <c r="Q554" s="206">
        <v>35440548.434795499</v>
      </c>
      <c r="R554" s="206">
        <v>493029.29193955945</v>
      </c>
      <c r="S554" s="298">
        <v>72741590.508007467</v>
      </c>
    </row>
    <row r="555" spans="1:19" x14ac:dyDescent="0.25">
      <c r="A555" s="201" t="s">
        <v>939</v>
      </c>
      <c r="B555" s="202" t="s">
        <v>940</v>
      </c>
      <c r="C555" s="202" t="s">
        <v>941</v>
      </c>
      <c r="D555" s="202" t="s">
        <v>60</v>
      </c>
      <c r="E555" s="202" t="s">
        <v>942</v>
      </c>
      <c r="F555" s="202" t="s">
        <v>141</v>
      </c>
      <c r="G555" s="204">
        <v>0.32491661746869693</v>
      </c>
      <c r="H555" s="204">
        <v>0.27635592285370619</v>
      </c>
      <c r="I555" s="204">
        <v>6.0803358196457283E-2</v>
      </c>
      <c r="J555" s="204">
        <v>0.33046940841585176</v>
      </c>
      <c r="K555" s="204">
        <v>7.4546930652877909E-3</v>
      </c>
      <c r="L555" s="204">
        <v>1</v>
      </c>
      <c r="M555" s="205">
        <v>151544980.225016</v>
      </c>
      <c r="N555" s="206">
        <v>49239482.369072765</v>
      </c>
      <c r="O555" s="206">
        <v>41880352.863930948</v>
      </c>
      <c r="P555" s="206">
        <v>9214443.7154966835</v>
      </c>
      <c r="Q555" s="206">
        <v>50080979.963352993</v>
      </c>
      <c r="R555" s="206">
        <v>1129721.3131626023</v>
      </c>
      <c r="S555" s="298">
        <v>151544980.225016</v>
      </c>
    </row>
    <row r="556" spans="1:19" x14ac:dyDescent="0.25">
      <c r="A556" s="180" t="s">
        <v>943</v>
      </c>
      <c r="B556" s="182" t="s">
        <v>944</v>
      </c>
      <c r="C556" s="182" t="s">
        <v>945</v>
      </c>
      <c r="D556" s="182" t="s">
        <v>229</v>
      </c>
      <c r="E556" s="182" t="s">
        <v>519</v>
      </c>
      <c r="F556" s="182" t="s">
        <v>520</v>
      </c>
      <c r="G556" s="183">
        <v>0.1958933796163666</v>
      </c>
      <c r="H556" s="183">
        <v>0.47817147068059213</v>
      </c>
      <c r="I556" s="183">
        <v>6.4454590267971359E-2</v>
      </c>
      <c r="J556" s="183">
        <v>0.25734422379955002</v>
      </c>
      <c r="K556" s="183">
        <v>4.1363356355198786E-3</v>
      </c>
      <c r="L556" s="183">
        <v>0.17781955764732957</v>
      </c>
      <c r="M556" s="184">
        <v>20122360.29660834</v>
      </c>
      <c r="N556" s="185">
        <v>3941837.1643608008</v>
      </c>
      <c r="O556" s="185">
        <v>9621938.6165939663</v>
      </c>
      <c r="P556" s="185">
        <v>1296978.4881423851</v>
      </c>
      <c r="Q556" s="185">
        <v>5178373.1915455563</v>
      </c>
      <c r="R556" s="185">
        <v>83232.835965631428</v>
      </c>
      <c r="S556" s="292">
        <v>113161682.34158538</v>
      </c>
    </row>
    <row r="557" spans="1:19" x14ac:dyDescent="0.25">
      <c r="A557" s="186" t="s">
        <v>943</v>
      </c>
      <c r="B557" s="188" t="s">
        <v>944</v>
      </c>
      <c r="C557" s="188" t="s">
        <v>945</v>
      </c>
      <c r="D557" s="188" t="s">
        <v>229</v>
      </c>
      <c r="E557" s="188" t="s">
        <v>256</v>
      </c>
      <c r="F557" s="188" t="s">
        <v>257</v>
      </c>
      <c r="G557" s="189">
        <v>0.22827173709311291</v>
      </c>
      <c r="H557" s="189">
        <v>0.36339543631510901</v>
      </c>
      <c r="I557" s="189">
        <v>0.13737286954081276</v>
      </c>
      <c r="J557" s="189">
        <v>0.26714856386790464</v>
      </c>
      <c r="K557" s="189">
        <v>3.8113931830606514E-3</v>
      </c>
      <c r="L557" s="189">
        <v>0.49032120860082451</v>
      </c>
      <c r="M557" s="190">
        <v>55485572.85302873</v>
      </c>
      <c r="N557" s="191">
        <v>12665788.098767336</v>
      </c>
      <c r="O557" s="191">
        <v>20163203.956120145</v>
      </c>
      <c r="P557" s="191">
        <v>7622212.3609363781</v>
      </c>
      <c r="Q557" s="191">
        <v>14822891.103074621</v>
      </c>
      <c r="R557" s="191">
        <v>211477.33413024884</v>
      </c>
      <c r="S557" s="293"/>
    </row>
    <row r="558" spans="1:19" x14ac:dyDescent="0.25">
      <c r="A558" s="186" t="s">
        <v>943</v>
      </c>
      <c r="B558" s="188" t="s">
        <v>944</v>
      </c>
      <c r="C558" s="188" t="s">
        <v>945</v>
      </c>
      <c r="D558" s="188" t="s">
        <v>229</v>
      </c>
      <c r="E558" s="188" t="s">
        <v>258</v>
      </c>
      <c r="F558" s="188" t="s">
        <v>259</v>
      </c>
      <c r="G558" s="189">
        <v>0.17731186011981351</v>
      </c>
      <c r="H558" s="189">
        <v>0.45597502259126987</v>
      </c>
      <c r="I558" s="189">
        <v>8.1140098677087324E-2</v>
      </c>
      <c r="J558" s="189">
        <v>0.28205712465873972</v>
      </c>
      <c r="K558" s="189">
        <v>3.5158939530895057E-3</v>
      </c>
      <c r="L558" s="189">
        <v>0.18570840507379016</v>
      </c>
      <c r="M558" s="190">
        <v>21015075.543122705</v>
      </c>
      <c r="N558" s="191">
        <v>3726222.135109487</v>
      </c>
      <c r="O558" s="191">
        <v>9582349.5455326177</v>
      </c>
      <c r="P558" s="191">
        <v>1705165.3032754208</v>
      </c>
      <c r="Q558" s="191">
        <v>5927451.7821793929</v>
      </c>
      <c r="R558" s="191">
        <v>73886.777025784279</v>
      </c>
      <c r="S558" s="293"/>
    </row>
    <row r="559" spans="1:19" x14ac:dyDescent="0.25">
      <c r="A559" s="192" t="s">
        <v>943</v>
      </c>
      <c r="B559" s="194" t="s">
        <v>944</v>
      </c>
      <c r="C559" s="194" t="s">
        <v>945</v>
      </c>
      <c r="D559" s="194" t="s">
        <v>229</v>
      </c>
      <c r="E559" s="194" t="s">
        <v>230</v>
      </c>
      <c r="F559" s="194" t="s">
        <v>231</v>
      </c>
      <c r="G559" s="195">
        <v>0.27922695527015895</v>
      </c>
      <c r="H559" s="195">
        <v>0.29337871464992754</v>
      </c>
      <c r="I559" s="195">
        <v>6.8905310999880773E-2</v>
      </c>
      <c r="J559" s="195">
        <v>0.35528327525773717</v>
      </c>
      <c r="K559" s="195">
        <v>3.2057438222955065E-3</v>
      </c>
      <c r="L559" s="195">
        <v>0.14615082867805593</v>
      </c>
      <c r="M559" s="196">
        <v>16538673.648825632</v>
      </c>
      <c r="N559" s="197">
        <v>4618043.4871683912</v>
      </c>
      <c r="O559" s="197">
        <v>4852094.8171070907</v>
      </c>
      <c r="P559" s="197">
        <v>1139602.4512978632</v>
      </c>
      <c r="Q559" s="197">
        <v>5875914.1423736019</v>
      </c>
      <c r="R559" s="197">
        <v>53018.750878684252</v>
      </c>
      <c r="S559" s="294"/>
    </row>
    <row r="560" spans="1:19" x14ac:dyDescent="0.25">
      <c r="A560" s="180" t="s">
        <v>946</v>
      </c>
      <c r="B560" s="182" t="s">
        <v>947</v>
      </c>
      <c r="C560" s="182" t="s">
        <v>948</v>
      </c>
      <c r="D560" s="182" t="s">
        <v>308</v>
      </c>
      <c r="E560" s="182" t="s">
        <v>949</v>
      </c>
      <c r="F560" s="182" t="s">
        <v>950</v>
      </c>
      <c r="G560" s="183">
        <v>9.6283952972868264E-2</v>
      </c>
      <c r="H560" s="183">
        <v>0.24493209441723179</v>
      </c>
      <c r="I560" s="183">
        <v>0</v>
      </c>
      <c r="J560" s="183">
        <v>0.6558425679552039</v>
      </c>
      <c r="K560" s="183">
        <v>2.9413846546960335E-3</v>
      </c>
      <c r="L560" s="183">
        <v>0.10171296386533664</v>
      </c>
      <c r="M560" s="184">
        <v>14265387.957401745</v>
      </c>
      <c r="N560" s="185">
        <v>1373527.9432301908</v>
      </c>
      <c r="O560" s="185">
        <v>3494051.3500807658</v>
      </c>
      <c r="P560" s="185">
        <v>0</v>
      </c>
      <c r="Q560" s="185">
        <v>9355848.6708596013</v>
      </c>
      <c r="R560" s="185">
        <v>41959.993231187087</v>
      </c>
      <c r="S560" s="292">
        <v>140251423.37105104</v>
      </c>
    </row>
    <row r="561" spans="1:19" x14ac:dyDescent="0.25">
      <c r="A561" s="186" t="s">
        <v>946</v>
      </c>
      <c r="B561" s="188" t="s">
        <v>947</v>
      </c>
      <c r="C561" s="188" t="s">
        <v>948</v>
      </c>
      <c r="D561" s="188" t="s">
        <v>308</v>
      </c>
      <c r="E561" s="188" t="s">
        <v>708</v>
      </c>
      <c r="F561" s="188" t="s">
        <v>310</v>
      </c>
      <c r="G561" s="189">
        <v>0.16994415679750197</v>
      </c>
      <c r="H561" s="189">
        <v>0.28830379158294434</v>
      </c>
      <c r="I561" s="189">
        <v>6.1644022943062593E-2</v>
      </c>
      <c r="J561" s="189">
        <v>0.47563019235145421</v>
      </c>
      <c r="K561" s="189">
        <v>4.4778363250369624E-3</v>
      </c>
      <c r="L561" s="189">
        <v>0.28269670820116305</v>
      </c>
      <c r="M561" s="190">
        <v>39648615.707523793</v>
      </c>
      <c r="N561" s="191">
        <v>6738050.5646033231</v>
      </c>
      <c r="O561" s="191">
        <v>11430846.239494193</v>
      </c>
      <c r="P561" s="191">
        <v>2444100.1763352687</v>
      </c>
      <c r="Q561" s="191">
        <v>18858078.715438429</v>
      </c>
      <c r="R561" s="191">
        <v>177540.01165258113</v>
      </c>
      <c r="S561" s="293"/>
    </row>
    <row r="562" spans="1:19" x14ac:dyDescent="0.25">
      <c r="A562" s="186" t="s">
        <v>946</v>
      </c>
      <c r="B562" s="188" t="s">
        <v>947</v>
      </c>
      <c r="C562" s="188" t="s">
        <v>948</v>
      </c>
      <c r="D562" s="188" t="s">
        <v>308</v>
      </c>
      <c r="E562" s="188" t="s">
        <v>312</v>
      </c>
      <c r="F562" s="188" t="s">
        <v>310</v>
      </c>
      <c r="G562" s="189">
        <v>0.18435656333338751</v>
      </c>
      <c r="H562" s="189">
        <v>0.25588954680188369</v>
      </c>
      <c r="I562" s="189">
        <v>5.2082883439293723E-2</v>
      </c>
      <c r="J562" s="189">
        <v>0.50232766079490221</v>
      </c>
      <c r="K562" s="189">
        <v>5.3433456305329698E-3</v>
      </c>
      <c r="L562" s="189">
        <v>0.35262756988921673</v>
      </c>
      <c r="M562" s="190">
        <v>49456518.596837424</v>
      </c>
      <c r="N562" s="191">
        <v>9117633.8029467165</v>
      </c>
      <c r="O562" s="191">
        <v>12655406.130143661</v>
      </c>
      <c r="P562" s="191">
        <v>2575838.0933923461</v>
      </c>
      <c r="Q562" s="191">
        <v>24843377.297808923</v>
      </c>
      <c r="R562" s="191">
        <v>264263.27254578384</v>
      </c>
      <c r="S562" s="293"/>
    </row>
    <row r="563" spans="1:19" x14ac:dyDescent="0.25">
      <c r="A563" s="192" t="s">
        <v>946</v>
      </c>
      <c r="B563" s="194" t="s">
        <v>947</v>
      </c>
      <c r="C563" s="194" t="s">
        <v>948</v>
      </c>
      <c r="D563" s="194" t="s">
        <v>308</v>
      </c>
      <c r="E563" s="194" t="s">
        <v>951</v>
      </c>
      <c r="F563" s="194" t="s">
        <v>844</v>
      </c>
      <c r="G563" s="195">
        <v>0.25458657612750685</v>
      </c>
      <c r="H563" s="195">
        <v>0.16596982000494256</v>
      </c>
      <c r="I563" s="195">
        <v>2.7841425571379051E-2</v>
      </c>
      <c r="J563" s="195">
        <v>0.54823704832701792</v>
      </c>
      <c r="K563" s="195">
        <v>3.3651299691536008E-3</v>
      </c>
      <c r="L563" s="195">
        <v>0.2629627580442836</v>
      </c>
      <c r="M563" s="196">
        <v>36880901.109288074</v>
      </c>
      <c r="N563" s="197">
        <v>9389382.3379108198</v>
      </c>
      <c r="O563" s="197">
        <v>6121116.5187286278</v>
      </c>
      <c r="P563" s="197">
        <v>1026816.863239635</v>
      </c>
      <c r="Q563" s="197">
        <v>20219476.363796733</v>
      </c>
      <c r="R563" s="197">
        <v>124109.02561225557</v>
      </c>
      <c r="S563" s="294"/>
    </row>
    <row r="564" spans="1:19" x14ac:dyDescent="0.25">
      <c r="A564" s="180" t="s">
        <v>952</v>
      </c>
      <c r="B564" s="182" t="s">
        <v>947</v>
      </c>
      <c r="C564" s="182" t="s">
        <v>953</v>
      </c>
      <c r="D564" s="182" t="s">
        <v>213</v>
      </c>
      <c r="E564" s="182" t="s">
        <v>954</v>
      </c>
      <c r="F564" s="182" t="s">
        <v>271</v>
      </c>
      <c r="G564" s="183">
        <v>0.45736812929933057</v>
      </c>
      <c r="H564" s="183">
        <v>0.18828825767808657</v>
      </c>
      <c r="I564" s="183">
        <v>7.142025116013162E-2</v>
      </c>
      <c r="J564" s="183">
        <v>0.27585685664386589</v>
      </c>
      <c r="K564" s="183">
        <v>7.0665052185853571E-3</v>
      </c>
      <c r="L564" s="183">
        <v>0.14766733295179743</v>
      </c>
      <c r="M564" s="184">
        <v>10982705.117588758</v>
      </c>
      <c r="N564" s="185">
        <v>5023139.2942777546</v>
      </c>
      <c r="O564" s="185">
        <v>2067914.4111829922</v>
      </c>
      <c r="P564" s="185">
        <v>784387.55791585206</v>
      </c>
      <c r="Q564" s="185">
        <v>3029654.5111845345</v>
      </c>
      <c r="R564" s="185">
        <v>77609.343027625073</v>
      </c>
      <c r="S564" s="292">
        <v>74374642.637947604</v>
      </c>
    </row>
    <row r="565" spans="1:19" x14ac:dyDescent="0.25">
      <c r="A565" s="186" t="s">
        <v>952</v>
      </c>
      <c r="B565" s="188" t="s">
        <v>947</v>
      </c>
      <c r="C565" s="188" t="s">
        <v>953</v>
      </c>
      <c r="D565" s="188" t="s">
        <v>213</v>
      </c>
      <c r="E565" s="188" t="s">
        <v>282</v>
      </c>
      <c r="F565" s="188" t="s">
        <v>279</v>
      </c>
      <c r="G565" s="189">
        <v>0.20382501652582721</v>
      </c>
      <c r="H565" s="189">
        <v>0.39124801781999058</v>
      </c>
      <c r="I565" s="189">
        <v>0.1068520314070483</v>
      </c>
      <c r="J565" s="189">
        <v>0.28889713382147625</v>
      </c>
      <c r="K565" s="189">
        <v>9.1778004256575299E-3</v>
      </c>
      <c r="L565" s="189">
        <v>5.2609776896473108E-2</v>
      </c>
      <c r="M565" s="190">
        <v>3912833.3559373394</v>
      </c>
      <c r="N565" s="191">
        <v>797533.32343673613</v>
      </c>
      <c r="O565" s="191">
        <v>1530888.2945704258</v>
      </c>
      <c r="P565" s="191">
        <v>418094.19263916276</v>
      </c>
      <c r="Q565" s="191">
        <v>1130406.3416513656</v>
      </c>
      <c r="R565" s="191">
        <v>35911.203639648695</v>
      </c>
      <c r="S565" s="293"/>
    </row>
    <row r="566" spans="1:19" x14ac:dyDescent="0.25">
      <c r="A566" s="186" t="s">
        <v>952</v>
      </c>
      <c r="B566" s="188" t="s">
        <v>947</v>
      </c>
      <c r="C566" s="188" t="s">
        <v>953</v>
      </c>
      <c r="D566" s="188" t="s">
        <v>213</v>
      </c>
      <c r="E566" s="188" t="s">
        <v>286</v>
      </c>
      <c r="F566" s="188" t="s">
        <v>285</v>
      </c>
      <c r="G566" s="189">
        <v>0.17580861465840381</v>
      </c>
      <c r="H566" s="189">
        <v>0.31587166134031008</v>
      </c>
      <c r="I566" s="189">
        <v>0.27308111758192843</v>
      </c>
      <c r="J566" s="189">
        <v>0.22239919962521398</v>
      </c>
      <c r="K566" s="189">
        <v>1.2839406794143714E-2</v>
      </c>
      <c r="L566" s="189">
        <v>0.51075358398853143</v>
      </c>
      <c r="M566" s="190">
        <v>37987115.285197981</v>
      </c>
      <c r="N566" s="191">
        <v>6678462.1131597329</v>
      </c>
      <c r="O566" s="191">
        <v>11999053.214661373</v>
      </c>
      <c r="P566" s="191">
        <v>10373563.89579542</v>
      </c>
      <c r="Q566" s="191">
        <v>8448304.0354987625</v>
      </c>
      <c r="R566" s="191">
        <v>487732.02608269145</v>
      </c>
      <c r="S566" s="293"/>
    </row>
    <row r="567" spans="1:19" x14ac:dyDescent="0.25">
      <c r="A567" s="192" t="s">
        <v>952</v>
      </c>
      <c r="B567" s="194" t="s">
        <v>947</v>
      </c>
      <c r="C567" s="194" t="s">
        <v>953</v>
      </c>
      <c r="D567" s="194" t="s">
        <v>213</v>
      </c>
      <c r="E567" s="194" t="s">
        <v>284</v>
      </c>
      <c r="F567" s="194" t="s">
        <v>285</v>
      </c>
      <c r="G567" s="195">
        <v>0.17580861465840381</v>
      </c>
      <c r="H567" s="195">
        <v>0.31587166134031008</v>
      </c>
      <c r="I567" s="195">
        <v>0.27308111758192838</v>
      </c>
      <c r="J567" s="195">
        <v>0.22239919962521398</v>
      </c>
      <c r="K567" s="195">
        <v>1.2839406794143714E-2</v>
      </c>
      <c r="L567" s="195">
        <v>0.28896930616319794</v>
      </c>
      <c r="M567" s="196">
        <v>21491988.879223518</v>
      </c>
      <c r="N567" s="197">
        <v>3778476.7911101072</v>
      </c>
      <c r="O567" s="197">
        <v>6788710.2327878019</v>
      </c>
      <c r="P567" s="197">
        <v>5869056.3421967346</v>
      </c>
      <c r="Q567" s="197">
        <v>4779801.1250933101</v>
      </c>
      <c r="R567" s="197">
        <v>275944.38803556358</v>
      </c>
      <c r="S567" s="294"/>
    </row>
    <row r="568" spans="1:19" x14ac:dyDescent="0.25">
      <c r="A568" s="180" t="s">
        <v>955</v>
      </c>
      <c r="B568" s="182" t="s">
        <v>947</v>
      </c>
      <c r="C568" s="182" t="s">
        <v>956</v>
      </c>
      <c r="D568" s="182" t="s">
        <v>181</v>
      </c>
      <c r="E568" s="182" t="s">
        <v>957</v>
      </c>
      <c r="F568" s="182" t="s">
        <v>469</v>
      </c>
      <c r="G568" s="183">
        <v>0.19355184359491956</v>
      </c>
      <c r="H568" s="183">
        <v>0.35649506254249014</v>
      </c>
      <c r="I568" s="183">
        <v>5.3246484539035403E-2</v>
      </c>
      <c r="J568" s="183">
        <v>0.39348569082229756</v>
      </c>
      <c r="K568" s="183">
        <v>3.220918501257337E-3</v>
      </c>
      <c r="L568" s="183">
        <v>0.26141745093617486</v>
      </c>
      <c r="M568" s="184">
        <v>9070245.3922421541</v>
      </c>
      <c r="N568" s="185">
        <v>1755562.7175267932</v>
      </c>
      <c r="O568" s="185">
        <v>3233497.6983830999</v>
      </c>
      <c r="P568" s="185">
        <v>482958.68104327895</v>
      </c>
      <c r="Q568" s="185">
        <v>3569011.7740941653</v>
      </c>
      <c r="R568" s="185">
        <v>29214.521194816865</v>
      </c>
      <c r="S568" s="292">
        <v>34696403.624778122</v>
      </c>
    </row>
    <row r="569" spans="1:19" x14ac:dyDescent="0.25">
      <c r="A569" s="186" t="s">
        <v>955</v>
      </c>
      <c r="B569" s="188" t="s">
        <v>947</v>
      </c>
      <c r="C569" s="188" t="s">
        <v>956</v>
      </c>
      <c r="D569" s="188" t="s">
        <v>181</v>
      </c>
      <c r="E569" s="188" t="s">
        <v>958</v>
      </c>
      <c r="F569" s="188" t="s">
        <v>469</v>
      </c>
      <c r="G569" s="189">
        <v>0.19245794315694129</v>
      </c>
      <c r="H569" s="189">
        <v>0.33478690559349233</v>
      </c>
      <c r="I569" s="189">
        <v>4.9415847062436895E-2</v>
      </c>
      <c r="J569" s="189">
        <v>0.42009163902608365</v>
      </c>
      <c r="K569" s="189">
        <v>3.2476651610457534E-3</v>
      </c>
      <c r="L569" s="189">
        <v>3.6213521221756771E-2</v>
      </c>
      <c r="M569" s="190">
        <v>1256478.948984541</v>
      </c>
      <c r="N569" s="191">
        <v>241819.35414156012</v>
      </c>
      <c r="O569" s="191">
        <v>420652.69927389798</v>
      </c>
      <c r="P569" s="191">
        <v>62089.97158019153</v>
      </c>
      <c r="Q569" s="191">
        <v>527836.30108068674</v>
      </c>
      <c r="R569" s="191">
        <v>4080.6229082044783</v>
      </c>
      <c r="S569" s="293"/>
    </row>
    <row r="570" spans="1:19" x14ac:dyDescent="0.25">
      <c r="A570" s="186" t="s">
        <v>955</v>
      </c>
      <c r="B570" s="188" t="s">
        <v>947</v>
      </c>
      <c r="C570" s="188" t="s">
        <v>956</v>
      </c>
      <c r="D570" s="188" t="s">
        <v>181</v>
      </c>
      <c r="E570" s="188" t="s">
        <v>470</v>
      </c>
      <c r="F570" s="188" t="s">
        <v>469</v>
      </c>
      <c r="G570" s="189">
        <v>0.19617324156182694</v>
      </c>
      <c r="H570" s="189">
        <v>0.312812306626431</v>
      </c>
      <c r="I570" s="189">
        <v>4.6771951341202975E-2</v>
      </c>
      <c r="J570" s="189">
        <v>0.44059136854488334</v>
      </c>
      <c r="K570" s="189">
        <v>3.6511319256557666E-3</v>
      </c>
      <c r="L570" s="189">
        <v>0.14246485578259951</v>
      </c>
      <c r="M570" s="190">
        <v>4943018.1385788778</v>
      </c>
      <c r="N570" s="191">
        <v>969687.89134392631</v>
      </c>
      <c r="O570" s="191">
        <v>1546236.9056251461</v>
      </c>
      <c r="P570" s="191">
        <v>231194.60385629497</v>
      </c>
      <c r="Q570" s="191">
        <v>2177851.1264186497</v>
      </c>
      <c r="R570" s="191">
        <v>18047.611334860881</v>
      </c>
      <c r="S570" s="293"/>
    </row>
    <row r="571" spans="1:19" x14ac:dyDescent="0.25">
      <c r="A571" s="186" t="s">
        <v>955</v>
      </c>
      <c r="B571" s="188" t="s">
        <v>947</v>
      </c>
      <c r="C571" s="188" t="s">
        <v>956</v>
      </c>
      <c r="D571" s="188" t="s">
        <v>181</v>
      </c>
      <c r="E571" s="188" t="s">
        <v>676</v>
      </c>
      <c r="F571" s="188" t="s">
        <v>469</v>
      </c>
      <c r="G571" s="189">
        <v>0.19678187469220448</v>
      </c>
      <c r="H571" s="189">
        <v>0.30807767370885009</v>
      </c>
      <c r="I571" s="189">
        <v>4.3308057846413187E-2</v>
      </c>
      <c r="J571" s="189">
        <v>0.44802343569824643</v>
      </c>
      <c r="K571" s="189">
        <v>3.8089580542857476E-3</v>
      </c>
      <c r="L571" s="189">
        <v>0.1791075023992735</v>
      </c>
      <c r="M571" s="190">
        <v>6214386.1954711098</v>
      </c>
      <c r="N571" s="191">
        <v>1222878.5656061613</v>
      </c>
      <c r="O571" s="191">
        <v>1914513.6426291307</v>
      </c>
      <c r="P571" s="191">
        <v>269132.99683341436</v>
      </c>
      <c r="Q571" s="191">
        <v>2784190.6540507209</v>
      </c>
      <c r="R571" s="191">
        <v>23670.33635168185</v>
      </c>
      <c r="S571" s="293"/>
    </row>
    <row r="572" spans="1:19" x14ac:dyDescent="0.25">
      <c r="A572" s="186" t="s">
        <v>955</v>
      </c>
      <c r="B572" s="188" t="s">
        <v>947</v>
      </c>
      <c r="C572" s="188" t="s">
        <v>956</v>
      </c>
      <c r="D572" s="188" t="s">
        <v>181</v>
      </c>
      <c r="E572" s="188" t="s">
        <v>474</v>
      </c>
      <c r="F572" s="188" t="s">
        <v>475</v>
      </c>
      <c r="G572" s="189">
        <v>0.11432555741364836</v>
      </c>
      <c r="H572" s="189">
        <v>0.29968039736454732</v>
      </c>
      <c r="I572" s="189">
        <v>9.3806565314336093E-2</v>
      </c>
      <c r="J572" s="189">
        <v>0.48733904572226283</v>
      </c>
      <c r="K572" s="189">
        <v>4.848434185205322E-3</v>
      </c>
      <c r="L572" s="189">
        <v>1.3134430820742679E-2</v>
      </c>
      <c r="M572" s="190">
        <v>455717.51313821378</v>
      </c>
      <c r="N572" s="191">
        <v>52100.158712687909</v>
      </c>
      <c r="O572" s="191">
        <v>136569.60542324322</v>
      </c>
      <c r="P572" s="191">
        <v>42749.294661086664</v>
      </c>
      <c r="Q572" s="191">
        <v>222088.93797169987</v>
      </c>
      <c r="R572" s="191">
        <v>2209.5163694960711</v>
      </c>
      <c r="S572" s="293"/>
    </row>
    <row r="573" spans="1:19" x14ac:dyDescent="0.25">
      <c r="A573" s="192" t="s">
        <v>955</v>
      </c>
      <c r="B573" s="194" t="s">
        <v>947</v>
      </c>
      <c r="C573" s="194" t="s">
        <v>956</v>
      </c>
      <c r="D573" s="194" t="s">
        <v>181</v>
      </c>
      <c r="E573" s="194" t="s">
        <v>677</v>
      </c>
      <c r="F573" s="194" t="s">
        <v>475</v>
      </c>
      <c r="G573" s="195">
        <v>0.11538516420828111</v>
      </c>
      <c r="H573" s="195">
        <v>0.32024957681694716</v>
      </c>
      <c r="I573" s="195">
        <v>0.10143856645138426</v>
      </c>
      <c r="J573" s="195">
        <v>0.45810104977784161</v>
      </c>
      <c r="K573" s="195">
        <v>4.825642745545743E-3</v>
      </c>
      <c r="L573" s="195">
        <v>0.3676622388394527</v>
      </c>
      <c r="M573" s="196">
        <v>12756557.436363226</v>
      </c>
      <c r="N573" s="197">
        <v>1471917.4745271404</v>
      </c>
      <c r="O573" s="197">
        <v>4085282.1206364036</v>
      </c>
      <c r="P573" s="197">
        <v>1294006.8991994311</v>
      </c>
      <c r="Q573" s="197">
        <v>5843792.3531493256</v>
      </c>
      <c r="R573" s="197">
        <v>61558.588850923799</v>
      </c>
      <c r="S573" s="294"/>
    </row>
    <row r="574" spans="1:19" x14ac:dyDescent="0.25">
      <c r="A574" s="180" t="s">
        <v>959</v>
      </c>
      <c r="B574" s="182" t="s">
        <v>956</v>
      </c>
      <c r="C574" s="182" t="s">
        <v>960</v>
      </c>
      <c r="D574" s="182" t="s">
        <v>181</v>
      </c>
      <c r="E574" s="182" t="s">
        <v>961</v>
      </c>
      <c r="F574" s="182" t="s">
        <v>729</v>
      </c>
      <c r="G574" s="183">
        <v>0.24291140923878915</v>
      </c>
      <c r="H574" s="183">
        <v>0.2164292600911</v>
      </c>
      <c r="I574" s="183">
        <v>4.677777720588755E-2</v>
      </c>
      <c r="J574" s="183">
        <v>0.48989210277528228</v>
      </c>
      <c r="K574" s="183">
        <v>3.9894506889410607E-3</v>
      </c>
      <c r="L574" s="183">
        <v>8.7473885768811349E-3</v>
      </c>
      <c r="M574" s="184">
        <v>1734302.4270070957</v>
      </c>
      <c r="N574" s="185">
        <v>421281.84659054584</v>
      </c>
      <c r="O574" s="185">
        <v>375353.79105134465</v>
      </c>
      <c r="P574" s="185">
        <v>81126.812538167971</v>
      </c>
      <c r="Q574" s="185">
        <v>849621.06281478156</v>
      </c>
      <c r="R574" s="185">
        <v>6918.9140122556119</v>
      </c>
      <c r="S574" s="292">
        <v>198265163.57016096</v>
      </c>
    </row>
    <row r="575" spans="1:19" x14ac:dyDescent="0.25">
      <c r="A575" s="186" t="s">
        <v>959</v>
      </c>
      <c r="B575" s="188" t="s">
        <v>956</v>
      </c>
      <c r="C575" s="188" t="s">
        <v>960</v>
      </c>
      <c r="D575" s="188" t="s">
        <v>181</v>
      </c>
      <c r="E575" s="188" t="s">
        <v>962</v>
      </c>
      <c r="F575" s="188" t="s">
        <v>963</v>
      </c>
      <c r="G575" s="189">
        <v>0.31798589758352147</v>
      </c>
      <c r="H575" s="189">
        <v>0.48132774575137993</v>
      </c>
      <c r="I575" s="189">
        <v>7.5625191073610973E-2</v>
      </c>
      <c r="J575" s="189">
        <v>0.12498046175311216</v>
      </c>
      <c r="K575" s="189">
        <v>8.0703838375354209E-5</v>
      </c>
      <c r="L575" s="189">
        <v>0.55014234566166631</v>
      </c>
      <c r="M575" s="190">
        <v>109074062.14948229</v>
      </c>
      <c r="N575" s="191">
        <v>34684013.555683933</v>
      </c>
      <c r="O575" s="191">
        <v>52500372.454356231</v>
      </c>
      <c r="P575" s="191">
        <v>8248746.7912295172</v>
      </c>
      <c r="Q575" s="191">
        <v>13632126.652729951</v>
      </c>
      <c r="R575" s="191">
        <v>8802.6954826551591</v>
      </c>
      <c r="S575" s="293"/>
    </row>
    <row r="576" spans="1:19" x14ac:dyDescent="0.25">
      <c r="A576" s="186" t="s">
        <v>959</v>
      </c>
      <c r="B576" s="188" t="s">
        <v>956</v>
      </c>
      <c r="C576" s="188" t="s">
        <v>960</v>
      </c>
      <c r="D576" s="188" t="s">
        <v>181</v>
      </c>
      <c r="E576" s="188" t="s">
        <v>964</v>
      </c>
      <c r="F576" s="188" t="s">
        <v>965</v>
      </c>
      <c r="G576" s="189">
        <v>0.10386444119619839</v>
      </c>
      <c r="H576" s="189">
        <v>0.52285756725039567</v>
      </c>
      <c r="I576" s="189">
        <v>3.3335525525643242E-3</v>
      </c>
      <c r="J576" s="189">
        <v>0.3678477073501854</v>
      </c>
      <c r="K576" s="189">
        <v>2.0967316506563627E-3</v>
      </c>
      <c r="L576" s="189">
        <v>0.11632120465724845</v>
      </c>
      <c r="M576" s="190">
        <v>23062442.668047532</v>
      </c>
      <c r="N576" s="191">
        <v>2395367.7203361196</v>
      </c>
      <c r="O576" s="191">
        <v>12058372.668267056</v>
      </c>
      <c r="P576" s="191">
        <v>76879.86462443824</v>
      </c>
      <c r="Q576" s="191">
        <v>8483466.6613363773</v>
      </c>
      <c r="R576" s="191">
        <v>48355.753483543034</v>
      </c>
      <c r="S576" s="293"/>
    </row>
    <row r="577" spans="1:19" x14ac:dyDescent="0.25">
      <c r="A577" s="186" t="s">
        <v>959</v>
      </c>
      <c r="B577" s="188" t="s">
        <v>956</v>
      </c>
      <c r="C577" s="188" t="s">
        <v>960</v>
      </c>
      <c r="D577" s="188" t="s">
        <v>181</v>
      </c>
      <c r="E577" s="188" t="s">
        <v>182</v>
      </c>
      <c r="F577" s="188" t="s">
        <v>183</v>
      </c>
      <c r="G577" s="189">
        <v>0.1543794152057115</v>
      </c>
      <c r="H577" s="189">
        <v>0.40390449304033466</v>
      </c>
      <c r="I577" s="189">
        <v>6.3489161661059987E-2</v>
      </c>
      <c r="J577" s="189">
        <v>0.37705052554295304</v>
      </c>
      <c r="K577" s="189">
        <v>1.1764045499408039E-3</v>
      </c>
      <c r="L577" s="189">
        <v>2.7056397586828818E-2</v>
      </c>
      <c r="M577" s="190">
        <v>5364341.0931719234</v>
      </c>
      <c r="N577" s="191">
        <v>828143.84092784871</v>
      </c>
      <c r="O577" s="191">
        <v>2166681.4697330403</v>
      </c>
      <c r="P577" s="191">
        <v>340577.51886945951</v>
      </c>
      <c r="Q577" s="191">
        <v>2022627.628372133</v>
      </c>
      <c r="R577" s="191">
        <v>6310.6352694418765</v>
      </c>
      <c r="S577" s="293"/>
    </row>
    <row r="578" spans="1:19" x14ac:dyDescent="0.25">
      <c r="A578" s="186" t="s">
        <v>959</v>
      </c>
      <c r="B578" s="188" t="s">
        <v>956</v>
      </c>
      <c r="C578" s="188" t="s">
        <v>960</v>
      </c>
      <c r="D578" s="188" t="s">
        <v>181</v>
      </c>
      <c r="E578" s="188" t="s">
        <v>966</v>
      </c>
      <c r="F578" s="188" t="s">
        <v>183</v>
      </c>
      <c r="G578" s="189">
        <v>0.14750387092960587</v>
      </c>
      <c r="H578" s="189">
        <v>0.45401874588100766</v>
      </c>
      <c r="I578" s="189">
        <v>7.5826957682498447E-2</v>
      </c>
      <c r="J578" s="189">
        <v>0.32168408085166289</v>
      </c>
      <c r="K578" s="189">
        <v>9.6634465522506751E-4</v>
      </c>
      <c r="L578" s="189">
        <v>9.2875469941403568E-2</v>
      </c>
      <c r="M578" s="190">
        <v>18413970.239587944</v>
      </c>
      <c r="N578" s="191">
        <v>2716131.8895217837</v>
      </c>
      <c r="O578" s="191">
        <v>8360287.6748679169</v>
      </c>
      <c r="P578" s="191">
        <v>1396275.3421240209</v>
      </c>
      <c r="Q578" s="191">
        <v>5923481.0913517224</v>
      </c>
      <c r="R578" s="191">
        <v>17794.241722499264</v>
      </c>
      <c r="S578" s="293"/>
    </row>
    <row r="579" spans="1:19" x14ac:dyDescent="0.25">
      <c r="A579" s="186" t="s">
        <v>959</v>
      </c>
      <c r="B579" s="188" t="s">
        <v>956</v>
      </c>
      <c r="C579" s="188" t="s">
        <v>960</v>
      </c>
      <c r="D579" s="188" t="s">
        <v>181</v>
      </c>
      <c r="E579" s="188" t="s">
        <v>967</v>
      </c>
      <c r="F579" s="188" t="s">
        <v>183</v>
      </c>
      <c r="G579" s="189">
        <v>0.1543794152057115</v>
      </c>
      <c r="H579" s="189">
        <v>0.40390449304033466</v>
      </c>
      <c r="I579" s="189">
        <v>6.3489161661059987E-2</v>
      </c>
      <c r="J579" s="189">
        <v>0.37705052554295304</v>
      </c>
      <c r="K579" s="189">
        <v>1.1764045499408039E-3</v>
      </c>
      <c r="L579" s="189">
        <v>4.0386228723798705E-2</v>
      </c>
      <c r="M579" s="190">
        <v>8007182.2439058833</v>
      </c>
      <c r="N579" s="191">
        <v>1236144.112259747</v>
      </c>
      <c r="O579" s="191">
        <v>3234136.8849063748</v>
      </c>
      <c r="P579" s="191">
        <v>508369.28793290968</v>
      </c>
      <c r="Q579" s="191">
        <v>3019112.2731829155</v>
      </c>
      <c r="R579" s="191">
        <v>9419.6856239360968</v>
      </c>
      <c r="S579" s="293"/>
    </row>
    <row r="580" spans="1:19" x14ac:dyDescent="0.25">
      <c r="A580" s="186" t="s">
        <v>959</v>
      </c>
      <c r="B580" s="188" t="s">
        <v>956</v>
      </c>
      <c r="C580" s="188" t="s">
        <v>960</v>
      </c>
      <c r="D580" s="188" t="s">
        <v>181</v>
      </c>
      <c r="E580" s="188" t="s">
        <v>968</v>
      </c>
      <c r="F580" s="188" t="s">
        <v>969</v>
      </c>
      <c r="G580" s="189">
        <v>0.18518491280278385</v>
      </c>
      <c r="H580" s="189">
        <v>0.33516853559134391</v>
      </c>
      <c r="I580" s="189">
        <v>4.4541672991960088E-2</v>
      </c>
      <c r="J580" s="189">
        <v>0.43367386999069824</v>
      </c>
      <c r="K580" s="189">
        <v>1.4310086232139779E-3</v>
      </c>
      <c r="L580" s="189">
        <v>1.5944805339766745E-2</v>
      </c>
      <c r="M580" s="190">
        <v>3161299.4387832298</v>
      </c>
      <c r="N580" s="191">
        <v>585424.96091456187</v>
      </c>
      <c r="O580" s="191">
        <v>1059568.1034627124</v>
      </c>
      <c r="P580" s="191">
        <v>140809.56583194956</v>
      </c>
      <c r="Q580" s="191">
        <v>1370972.9618165458</v>
      </c>
      <c r="R580" s="191">
        <v>4523.846757460311</v>
      </c>
      <c r="S580" s="293"/>
    </row>
    <row r="581" spans="1:19" x14ac:dyDescent="0.25">
      <c r="A581" s="186" t="s">
        <v>959</v>
      </c>
      <c r="B581" s="188" t="s">
        <v>956</v>
      </c>
      <c r="C581" s="188" t="s">
        <v>960</v>
      </c>
      <c r="D581" s="188" t="s">
        <v>181</v>
      </c>
      <c r="E581" s="188" t="s">
        <v>970</v>
      </c>
      <c r="F581" s="188" t="s">
        <v>432</v>
      </c>
      <c r="G581" s="189">
        <v>9.8511169425488168E-2</v>
      </c>
      <c r="H581" s="189">
        <v>0.44942260384537847</v>
      </c>
      <c r="I581" s="189">
        <v>4.7953027752047725E-2</v>
      </c>
      <c r="J581" s="189">
        <v>0.40152630924781318</v>
      </c>
      <c r="K581" s="189">
        <v>2.5868897292724777E-3</v>
      </c>
      <c r="L581" s="189">
        <v>7.4263079756203221E-2</v>
      </c>
      <c r="M581" s="190">
        <v>14723781.65508754</v>
      </c>
      <c r="N581" s="191">
        <v>1450456.9492082233</v>
      </c>
      <c r="O581" s="191">
        <v>6617200.289880258</v>
      </c>
      <c r="P581" s="191">
        <v>706049.91032150399</v>
      </c>
      <c r="Q581" s="191">
        <v>5911985.706137958</v>
      </c>
      <c r="R581" s="191">
        <v>38088.799539596483</v>
      </c>
      <c r="S581" s="293"/>
    </row>
    <row r="582" spans="1:19" x14ac:dyDescent="0.25">
      <c r="A582" s="192" t="s">
        <v>959</v>
      </c>
      <c r="B582" s="194" t="s">
        <v>956</v>
      </c>
      <c r="C582" s="194" t="s">
        <v>960</v>
      </c>
      <c r="D582" s="194" t="s">
        <v>181</v>
      </c>
      <c r="E582" s="194" t="s">
        <v>970</v>
      </c>
      <c r="F582" s="194" t="s">
        <v>432</v>
      </c>
      <c r="G582" s="195">
        <v>9.8511169425488168E-2</v>
      </c>
      <c r="H582" s="195">
        <v>0.44942260384537847</v>
      </c>
      <c r="I582" s="195">
        <v>4.7953027752047725E-2</v>
      </c>
      <c r="J582" s="195">
        <v>0.40152630924781318</v>
      </c>
      <c r="K582" s="195">
        <v>2.5868897292724777E-3</v>
      </c>
      <c r="L582" s="195">
        <v>7.4263079756203221E-2</v>
      </c>
      <c r="M582" s="196">
        <v>14723781.65508754</v>
      </c>
      <c r="N582" s="197">
        <v>1450456.9492082233</v>
      </c>
      <c r="O582" s="197">
        <v>6617200.289880258</v>
      </c>
      <c r="P582" s="197">
        <v>706049.91032150399</v>
      </c>
      <c r="Q582" s="197">
        <v>5911985.706137958</v>
      </c>
      <c r="R582" s="197">
        <v>38088.799539596483</v>
      </c>
      <c r="S582" s="294"/>
    </row>
    <row r="583" spans="1:19" x14ac:dyDescent="0.25">
      <c r="A583" s="180" t="s">
        <v>971</v>
      </c>
      <c r="B583" s="182" t="s">
        <v>972</v>
      </c>
      <c r="C583" s="182" t="s">
        <v>972</v>
      </c>
      <c r="D583" s="182" t="s">
        <v>213</v>
      </c>
      <c r="E583" s="182" t="s">
        <v>973</v>
      </c>
      <c r="F583" s="182" t="s">
        <v>974</v>
      </c>
      <c r="G583" s="183">
        <v>0.11636552555563225</v>
      </c>
      <c r="H583" s="183">
        <v>0.59976901532641358</v>
      </c>
      <c r="I583" s="183">
        <v>5.6233015985880298E-2</v>
      </c>
      <c r="J583" s="183">
        <v>0.221539076051772</v>
      </c>
      <c r="K583" s="183">
        <v>6.0933670803017433E-3</v>
      </c>
      <c r="L583" s="183">
        <v>4.6758760933995225E-2</v>
      </c>
      <c r="M583" s="184">
        <v>301397.73167045723</v>
      </c>
      <c r="N583" s="185">
        <v>35072.305447108178</v>
      </c>
      <c r="O583" s="185">
        <v>180769.02074560474</v>
      </c>
      <c r="P583" s="185">
        <v>16948.503463132882</v>
      </c>
      <c r="Q583" s="185">
        <v>66771.374998372994</v>
      </c>
      <c r="R583" s="185">
        <v>1836.5270162383822</v>
      </c>
      <c r="S583" s="292">
        <v>6445802.361955463</v>
      </c>
    </row>
    <row r="584" spans="1:19" x14ac:dyDescent="0.25">
      <c r="A584" s="186" t="s">
        <v>971</v>
      </c>
      <c r="B584" s="188" t="s">
        <v>972</v>
      </c>
      <c r="C584" s="188" t="s">
        <v>972</v>
      </c>
      <c r="D584" s="188" t="s">
        <v>213</v>
      </c>
      <c r="E584" s="188" t="s">
        <v>975</v>
      </c>
      <c r="F584" s="188" t="s">
        <v>974</v>
      </c>
      <c r="G584" s="189">
        <v>0.11060821840786857</v>
      </c>
      <c r="H584" s="189">
        <v>0.62192161146509328</v>
      </c>
      <c r="I584" s="189">
        <v>5.7562430360185282E-2</v>
      </c>
      <c r="J584" s="189">
        <v>0.20465642497438175</v>
      </c>
      <c r="K584" s="189">
        <v>5.2513147924712284E-3</v>
      </c>
      <c r="L584" s="189">
        <v>2.5789945027683343E-2</v>
      </c>
      <c r="M584" s="190">
        <v>166236.88857414285</v>
      </c>
      <c r="N584" s="191">
        <v>18387.166078853304</v>
      </c>
      <c r="O584" s="191">
        <v>103386.31362697408</v>
      </c>
      <c r="P584" s="191">
        <v>9568.999321842979</v>
      </c>
      <c r="Q584" s="191">
        <v>34021.447314448727</v>
      </c>
      <c r="R584" s="191">
        <v>872.96223202378769</v>
      </c>
      <c r="S584" s="293"/>
    </row>
    <row r="585" spans="1:19" x14ac:dyDescent="0.25">
      <c r="A585" s="186" t="s">
        <v>971</v>
      </c>
      <c r="B585" s="188" t="s">
        <v>972</v>
      </c>
      <c r="C585" s="188" t="s">
        <v>972</v>
      </c>
      <c r="D585" s="188" t="s">
        <v>213</v>
      </c>
      <c r="E585" s="188" t="s">
        <v>976</v>
      </c>
      <c r="F585" s="188" t="s">
        <v>974</v>
      </c>
      <c r="G585" s="189">
        <v>0.11060821840786854</v>
      </c>
      <c r="H585" s="189">
        <v>0.62192161146509317</v>
      </c>
      <c r="I585" s="189">
        <v>5.7562430360185268E-2</v>
      </c>
      <c r="J585" s="189">
        <v>0.20465642497438169</v>
      </c>
      <c r="K585" s="189">
        <v>5.2513147924712266E-3</v>
      </c>
      <c r="L585" s="189">
        <v>0.25100713932464386</v>
      </c>
      <c r="M585" s="190">
        <v>1617942.4115264732</v>
      </c>
      <c r="N585" s="191">
        <v>178957.72762547366</v>
      </c>
      <c r="O585" s="191">
        <v>1006233.3518342632</v>
      </c>
      <c r="P585" s="191">
        <v>93132.697390282832</v>
      </c>
      <c r="Q585" s="191">
        <v>331122.30975743785</v>
      </c>
      <c r="R585" s="191">
        <v>8496.3249190155384</v>
      </c>
      <c r="S585" s="293"/>
    </row>
    <row r="586" spans="1:19" x14ac:dyDescent="0.25">
      <c r="A586" s="186" t="s">
        <v>971</v>
      </c>
      <c r="B586" s="188" t="s">
        <v>972</v>
      </c>
      <c r="C586" s="188" t="s">
        <v>972</v>
      </c>
      <c r="D586" s="188" t="s">
        <v>213</v>
      </c>
      <c r="E586" s="188" t="s">
        <v>977</v>
      </c>
      <c r="F586" s="188" t="s">
        <v>978</v>
      </c>
      <c r="G586" s="189">
        <v>0.14725801454397305</v>
      </c>
      <c r="H586" s="189">
        <v>0.60337556186345276</v>
      </c>
      <c r="I586" s="189">
        <v>5.0231749812561996E-2</v>
      </c>
      <c r="J586" s="189">
        <v>0.19176137546960118</v>
      </c>
      <c r="K586" s="189">
        <v>7.3732983104108961E-3</v>
      </c>
      <c r="L586" s="189">
        <v>0.10656278638927247</v>
      </c>
      <c r="M586" s="190">
        <v>686882.6602045279</v>
      </c>
      <c r="N586" s="191">
        <v>101148.97676640128</v>
      </c>
      <c r="O586" s="191">
        <v>414448.21103517013</v>
      </c>
      <c r="P586" s="191">
        <v>34503.317937980879</v>
      </c>
      <c r="Q586" s="191">
        <v>131717.56370703896</v>
      </c>
      <c r="R586" s="191">
        <v>5064.5907579365876</v>
      </c>
      <c r="S586" s="293"/>
    </row>
    <row r="587" spans="1:19" x14ac:dyDescent="0.25">
      <c r="A587" s="186" t="s">
        <v>971</v>
      </c>
      <c r="B587" s="188" t="s">
        <v>972</v>
      </c>
      <c r="C587" s="188" t="s">
        <v>972</v>
      </c>
      <c r="D587" s="188" t="s">
        <v>213</v>
      </c>
      <c r="E587" s="188" t="s">
        <v>979</v>
      </c>
      <c r="F587" s="188" t="s">
        <v>980</v>
      </c>
      <c r="G587" s="189">
        <v>0.20964797116155576</v>
      </c>
      <c r="H587" s="189">
        <v>0.45635034435620975</v>
      </c>
      <c r="I587" s="189">
        <v>0.10257764813213686</v>
      </c>
      <c r="J587" s="189">
        <v>0.22286284706023707</v>
      </c>
      <c r="K587" s="189">
        <v>8.5611892898605074E-3</v>
      </c>
      <c r="L587" s="189">
        <v>3.4012989363331941E-2</v>
      </c>
      <c r="M587" s="190">
        <v>219241.00717533106</v>
      </c>
      <c r="N587" s="191">
        <v>45963.432349724244</v>
      </c>
      <c r="O587" s="191">
        <v>100050.70912146458</v>
      </c>
      <c r="P587" s="191">
        <v>22489.226890166403</v>
      </c>
      <c r="Q587" s="191">
        <v>48860.675051448146</v>
      </c>
      <c r="R587" s="191">
        <v>1876.963762527675</v>
      </c>
      <c r="S587" s="293"/>
    </row>
    <row r="588" spans="1:19" x14ac:dyDescent="0.25">
      <c r="A588" s="192" t="s">
        <v>971</v>
      </c>
      <c r="B588" s="194" t="s">
        <v>972</v>
      </c>
      <c r="C588" s="194" t="s">
        <v>972</v>
      </c>
      <c r="D588" s="194" t="s">
        <v>213</v>
      </c>
      <c r="E588" s="194" t="s">
        <v>981</v>
      </c>
      <c r="F588" s="194" t="s">
        <v>980</v>
      </c>
      <c r="G588" s="195">
        <v>0.17625119712875151</v>
      </c>
      <c r="H588" s="195">
        <v>0.5115387415533722</v>
      </c>
      <c r="I588" s="195">
        <v>0.11924142372653658</v>
      </c>
      <c r="J588" s="195">
        <v>0.18703623692235707</v>
      </c>
      <c r="K588" s="195">
        <v>5.9324006689825352E-3</v>
      </c>
      <c r="L588" s="195">
        <v>0.5358683789610732</v>
      </c>
      <c r="M588" s="196">
        <v>3454101.6628045309</v>
      </c>
      <c r="N588" s="197">
        <v>608789.55307370971</v>
      </c>
      <c r="O588" s="197">
        <v>1766906.81778844</v>
      </c>
      <c r="P588" s="197">
        <v>411871.99996900966</v>
      </c>
      <c r="Q588" s="197">
        <v>646042.17695821577</v>
      </c>
      <c r="R588" s="197">
        <v>20491.115015155287</v>
      </c>
      <c r="S588" s="294"/>
    </row>
    <row r="589" spans="1:19" x14ac:dyDescent="0.25">
      <c r="A589" s="180" t="s">
        <v>982</v>
      </c>
      <c r="B589" s="182" t="s">
        <v>983</v>
      </c>
      <c r="C589" s="182" t="s">
        <v>984</v>
      </c>
      <c r="D589" s="182" t="s">
        <v>289</v>
      </c>
      <c r="E589" s="182" t="s">
        <v>985</v>
      </c>
      <c r="F589" s="182" t="s">
        <v>986</v>
      </c>
      <c r="G589" s="183">
        <v>0.11936274261338189</v>
      </c>
      <c r="H589" s="183">
        <v>0.17798325243429056</v>
      </c>
      <c r="I589" s="183">
        <v>0.55848398603492511</v>
      </c>
      <c r="J589" s="183">
        <v>0.14093270480065417</v>
      </c>
      <c r="K589" s="183">
        <v>3.237314116748232E-3</v>
      </c>
      <c r="L589" s="183">
        <v>0.42426250908501822</v>
      </c>
      <c r="M589" s="184">
        <v>100762989.77992323</v>
      </c>
      <c r="N589" s="185">
        <v>12027346.814055806</v>
      </c>
      <c r="O589" s="185">
        <v>17934124.646033917</v>
      </c>
      <c r="P589" s="185">
        <v>56274516.177087948</v>
      </c>
      <c r="Q589" s="185">
        <v>14200800.693485254</v>
      </c>
      <c r="R589" s="185">
        <v>326201.44926030328</v>
      </c>
      <c r="S589" s="292">
        <v>237501517.62698239</v>
      </c>
    </row>
    <row r="590" spans="1:19" x14ac:dyDescent="0.25">
      <c r="A590" s="186" t="s">
        <v>982</v>
      </c>
      <c r="B590" s="188" t="s">
        <v>983</v>
      </c>
      <c r="C590" s="188" t="s">
        <v>984</v>
      </c>
      <c r="D590" s="188" t="s">
        <v>289</v>
      </c>
      <c r="E590" s="188" t="s">
        <v>290</v>
      </c>
      <c r="F590" s="188" t="s">
        <v>291</v>
      </c>
      <c r="G590" s="189">
        <v>0.16109641460685897</v>
      </c>
      <c r="H590" s="189">
        <v>0.33901006158163743</v>
      </c>
      <c r="I590" s="189">
        <v>0.11115219792000008</v>
      </c>
      <c r="J590" s="189">
        <v>0.38567529056388228</v>
      </c>
      <c r="K590" s="189">
        <v>3.0660353276211749E-3</v>
      </c>
      <c r="L590" s="189">
        <v>0.12652957007762627</v>
      </c>
      <c r="M590" s="190">
        <v>30050964.91812586</v>
      </c>
      <c r="N590" s="191">
        <v>4841102.7037865771</v>
      </c>
      <c r="O590" s="191">
        <v>10187579.467481473</v>
      </c>
      <c r="P590" s="191">
        <v>3340230.8002665048</v>
      </c>
      <c r="Q590" s="191">
        <v>11589914.626523225</v>
      </c>
      <c r="R590" s="191">
        <v>92137.32006807845</v>
      </c>
      <c r="S590" s="293"/>
    </row>
    <row r="591" spans="1:19" x14ac:dyDescent="0.25">
      <c r="A591" s="186" t="s">
        <v>982</v>
      </c>
      <c r="B591" s="188" t="s">
        <v>983</v>
      </c>
      <c r="C591" s="188" t="s">
        <v>984</v>
      </c>
      <c r="D591" s="188" t="s">
        <v>289</v>
      </c>
      <c r="E591" s="188" t="s">
        <v>292</v>
      </c>
      <c r="F591" s="188" t="s">
        <v>291</v>
      </c>
      <c r="G591" s="189">
        <v>0.15491826627246472</v>
      </c>
      <c r="H591" s="189">
        <v>0.36223201502802033</v>
      </c>
      <c r="I591" s="189">
        <v>0.12470434848300856</v>
      </c>
      <c r="J591" s="189">
        <v>0.35557492579533229</v>
      </c>
      <c r="K591" s="189">
        <v>2.5704444211741254E-3</v>
      </c>
      <c r="L591" s="189">
        <v>0.32610042536384481</v>
      </c>
      <c r="M591" s="190">
        <v>77449345.922717646</v>
      </c>
      <c r="N591" s="191">
        <v>11998318.394283801</v>
      </c>
      <c r="O591" s="191">
        <v>28054632.636188202</v>
      </c>
      <c r="P591" s="191">
        <v>9658270.2237276584</v>
      </c>
      <c r="Q591" s="191">
        <v>27539045.429367349</v>
      </c>
      <c r="R591" s="191">
        <v>199079.23915063456</v>
      </c>
      <c r="S591" s="293"/>
    </row>
    <row r="592" spans="1:19" x14ac:dyDescent="0.25">
      <c r="A592" s="192" t="s">
        <v>982</v>
      </c>
      <c r="B592" s="194" t="s">
        <v>983</v>
      </c>
      <c r="C592" s="194" t="s">
        <v>984</v>
      </c>
      <c r="D592" s="194" t="s">
        <v>289</v>
      </c>
      <c r="E592" s="194" t="s">
        <v>293</v>
      </c>
      <c r="F592" s="194" t="s">
        <v>291</v>
      </c>
      <c r="G592" s="195">
        <v>0.16109641460685903</v>
      </c>
      <c r="H592" s="195">
        <v>0.33901006158163743</v>
      </c>
      <c r="I592" s="195">
        <v>0.11115219792000007</v>
      </c>
      <c r="J592" s="195">
        <v>0.38567529056388228</v>
      </c>
      <c r="K592" s="195">
        <v>3.0660353276211762E-3</v>
      </c>
      <c r="L592" s="195">
        <v>0.12310749547351078</v>
      </c>
      <c r="M592" s="196">
        <v>29238217.006215677</v>
      </c>
      <c r="N592" s="197">
        <v>4710171.9291986376</v>
      </c>
      <c r="O592" s="197">
        <v>9912049.747814456</v>
      </c>
      <c r="P592" s="197">
        <v>3249892.0835027969</v>
      </c>
      <c r="Q592" s="197">
        <v>11276457.839442076</v>
      </c>
      <c r="R592" s="197">
        <v>89645.406257711526</v>
      </c>
      <c r="S592" s="294"/>
    </row>
    <row r="593" spans="1:19" x14ac:dyDescent="0.25">
      <c r="A593" s="201" t="s">
        <v>987</v>
      </c>
      <c r="B593" s="202" t="s">
        <v>988</v>
      </c>
      <c r="C593" s="202" t="s">
        <v>989</v>
      </c>
      <c r="D593" s="202" t="s">
        <v>114</v>
      </c>
      <c r="E593" s="202" t="s">
        <v>436</v>
      </c>
      <c r="F593" s="202" t="s">
        <v>120</v>
      </c>
      <c r="G593" s="204">
        <v>0.27546944417160385</v>
      </c>
      <c r="H593" s="204">
        <v>0.27810743696507878</v>
      </c>
      <c r="I593" s="204">
        <v>0.21029841657136095</v>
      </c>
      <c r="J593" s="204">
        <v>0.23147887417505481</v>
      </c>
      <c r="K593" s="204">
        <v>4.6458281169018158E-3</v>
      </c>
      <c r="L593" s="204">
        <v>1</v>
      </c>
      <c r="M593" s="205">
        <v>324093155.03829741</v>
      </c>
      <c r="N593" s="206">
        <v>89277761.27822122</v>
      </c>
      <c r="O593" s="206">
        <v>90132716.685626805</v>
      </c>
      <c r="P593" s="206">
        <v>68156277.326170534</v>
      </c>
      <c r="Q593" s="206">
        <v>75020718.656106576</v>
      </c>
      <c r="R593" s="206">
        <v>1505681.0921723414</v>
      </c>
      <c r="S593" s="298">
        <v>324093155.03829741</v>
      </c>
    </row>
    <row r="594" spans="1:19" x14ac:dyDescent="0.25">
      <c r="A594" s="180" t="s">
        <v>990</v>
      </c>
      <c r="B594" s="182" t="s">
        <v>988</v>
      </c>
      <c r="C594" s="182" t="s">
        <v>991</v>
      </c>
      <c r="D594" s="182" t="s">
        <v>229</v>
      </c>
      <c r="E594" s="182" t="s">
        <v>260</v>
      </c>
      <c r="F594" s="182" t="s">
        <v>259</v>
      </c>
      <c r="G594" s="183">
        <v>0.15667656422516218</v>
      </c>
      <c r="H594" s="183">
        <v>0.49244471702255493</v>
      </c>
      <c r="I594" s="183">
        <v>9.2055577188970478E-2</v>
      </c>
      <c r="J594" s="183">
        <v>0.25599885125573657</v>
      </c>
      <c r="K594" s="183">
        <v>2.824290307575797E-3</v>
      </c>
      <c r="L594" s="183">
        <v>0.51334722053627135</v>
      </c>
      <c r="M594" s="184">
        <v>73174540.246004492</v>
      </c>
      <c r="N594" s="185">
        <v>11464735.554499839</v>
      </c>
      <c r="O594" s="185">
        <v>36034415.764699243</v>
      </c>
      <c r="P594" s="185">
        <v>6736124.5378834931</v>
      </c>
      <c r="Q594" s="185">
        <v>18732598.244143814</v>
      </c>
      <c r="R594" s="185">
        <v>206666.14477810558</v>
      </c>
      <c r="S594" s="292">
        <v>142543949.43360609</v>
      </c>
    </row>
    <row r="595" spans="1:19" x14ac:dyDescent="0.25">
      <c r="A595" s="192" t="s">
        <v>990</v>
      </c>
      <c r="B595" s="194" t="s">
        <v>988</v>
      </c>
      <c r="C595" s="194" t="s">
        <v>991</v>
      </c>
      <c r="D595" s="194" t="s">
        <v>229</v>
      </c>
      <c r="E595" s="194" t="s">
        <v>230</v>
      </c>
      <c r="F595" s="194" t="s">
        <v>231</v>
      </c>
      <c r="G595" s="195">
        <v>0.27922695527015895</v>
      </c>
      <c r="H595" s="195">
        <v>0.29337871464992754</v>
      </c>
      <c r="I595" s="195">
        <v>6.8905310999880773E-2</v>
      </c>
      <c r="J595" s="195">
        <v>0.35528327525773717</v>
      </c>
      <c r="K595" s="195">
        <v>3.2057438222955065E-3</v>
      </c>
      <c r="L595" s="195">
        <v>0.48665277946372881</v>
      </c>
      <c r="M595" s="196">
        <v>69369409.187601611</v>
      </c>
      <c r="N595" s="197">
        <v>19369808.91634379</v>
      </c>
      <c r="O595" s="197">
        <v>20351508.103483435</v>
      </c>
      <c r="P595" s="197">
        <v>4779920.7139496757</v>
      </c>
      <c r="Q595" s="197">
        <v>24645790.898865264</v>
      </c>
      <c r="R595" s="197">
        <v>222380.55495944302</v>
      </c>
      <c r="S595" s="294"/>
    </row>
    <row r="596" spans="1:19" x14ac:dyDescent="0.25">
      <c r="A596" s="180" t="s">
        <v>992</v>
      </c>
      <c r="B596" s="182" t="s">
        <v>988</v>
      </c>
      <c r="C596" s="182" t="s">
        <v>993</v>
      </c>
      <c r="D596" s="182" t="s">
        <v>318</v>
      </c>
      <c r="E596" s="182" t="s">
        <v>322</v>
      </c>
      <c r="F596" s="182" t="s">
        <v>323</v>
      </c>
      <c r="G596" s="183">
        <v>0.23987683257054168</v>
      </c>
      <c r="H596" s="183">
        <v>0.4605416514879902</v>
      </c>
      <c r="I596" s="183">
        <v>8.5486376917162765E-2</v>
      </c>
      <c r="J596" s="183">
        <v>0.21019749748119135</v>
      </c>
      <c r="K596" s="183">
        <v>3.8976415431138862E-3</v>
      </c>
      <c r="L596" s="183">
        <v>0.49323153109358359</v>
      </c>
      <c r="M596" s="184">
        <v>9272897.0929649901</v>
      </c>
      <c r="N596" s="185">
        <v>2224353.1834130255</v>
      </c>
      <c r="O596" s="185">
        <v>4270555.3412722796</v>
      </c>
      <c r="P596" s="185">
        <v>792706.37600326806</v>
      </c>
      <c r="Q596" s="185">
        <v>1949139.763341855</v>
      </c>
      <c r="R596" s="185">
        <v>36142.428934560332</v>
      </c>
      <c r="S596" s="292">
        <v>18800292.577413488</v>
      </c>
    </row>
    <row r="597" spans="1:19" x14ac:dyDescent="0.25">
      <c r="A597" s="192" t="s">
        <v>992</v>
      </c>
      <c r="B597" s="194" t="s">
        <v>988</v>
      </c>
      <c r="C597" s="194" t="s">
        <v>993</v>
      </c>
      <c r="D597" s="194" t="s">
        <v>318</v>
      </c>
      <c r="E597" s="194" t="s">
        <v>994</v>
      </c>
      <c r="F597" s="194" t="s">
        <v>775</v>
      </c>
      <c r="G597" s="195">
        <v>0.23234068464895397</v>
      </c>
      <c r="H597" s="195">
        <v>0.55759116808733933</v>
      </c>
      <c r="I597" s="195">
        <v>6.3511880392421505E-2</v>
      </c>
      <c r="J597" s="195">
        <v>0.14220265054340189</v>
      </c>
      <c r="K597" s="195">
        <v>4.3536163278833405E-3</v>
      </c>
      <c r="L597" s="195">
        <v>0.50676846890641636</v>
      </c>
      <c r="M597" s="196">
        <v>9527395.4844484981</v>
      </c>
      <c r="N597" s="197">
        <v>2213601.5897781164</v>
      </c>
      <c r="O597" s="197">
        <v>5312391.5770036802</v>
      </c>
      <c r="P597" s="197">
        <v>605102.80245958979</v>
      </c>
      <c r="Q597" s="197">
        <v>1354820.890663815</v>
      </c>
      <c r="R597" s="197">
        <v>41478.624543296988</v>
      </c>
      <c r="S597" s="294"/>
    </row>
    <row r="598" spans="1:19" x14ac:dyDescent="0.25">
      <c r="A598" s="180" t="s">
        <v>995</v>
      </c>
      <c r="B598" s="182" t="s">
        <v>996</v>
      </c>
      <c r="C598" s="182" t="s">
        <v>997</v>
      </c>
      <c r="D598" s="182" t="s">
        <v>213</v>
      </c>
      <c r="E598" s="182" t="s">
        <v>998</v>
      </c>
      <c r="F598" s="182" t="s">
        <v>999</v>
      </c>
      <c r="G598" s="183">
        <v>0.30634562143858973</v>
      </c>
      <c r="H598" s="183">
        <v>0.2173393200491982</v>
      </c>
      <c r="I598" s="183">
        <v>8.8823926907758546E-2</v>
      </c>
      <c r="J598" s="183">
        <v>0.37676477221414589</v>
      </c>
      <c r="K598" s="183">
        <v>1.0726359390307718E-2</v>
      </c>
      <c r="L598" s="183">
        <v>3.1882891032405443E-2</v>
      </c>
      <c r="M598" s="184">
        <v>72309616.749963105</v>
      </c>
      <c r="N598" s="185">
        <v>22151734.479253706</v>
      </c>
      <c r="O598" s="185">
        <v>15715722.937455095</v>
      </c>
      <c r="P598" s="185">
        <v>6422824.112926756</v>
      </c>
      <c r="Q598" s="185">
        <v>27243716.283692036</v>
      </c>
      <c r="R598" s="185">
        <v>775618.93663551903</v>
      </c>
      <c r="S598" s="292">
        <v>2267975531.9700575</v>
      </c>
    </row>
    <row r="599" spans="1:19" x14ac:dyDescent="0.25">
      <c r="A599" s="186" t="s">
        <v>995</v>
      </c>
      <c r="B599" s="188" t="s">
        <v>996</v>
      </c>
      <c r="C599" s="188" t="s">
        <v>997</v>
      </c>
      <c r="D599" s="188" t="s">
        <v>213</v>
      </c>
      <c r="E599" s="188" t="s">
        <v>1000</v>
      </c>
      <c r="F599" s="188" t="s">
        <v>1001</v>
      </c>
      <c r="G599" s="189">
        <v>0.31113549671715862</v>
      </c>
      <c r="H599" s="189">
        <v>0.22073753488666181</v>
      </c>
      <c r="I599" s="189">
        <v>6.0141823885137613E-2</v>
      </c>
      <c r="J599" s="189">
        <v>0.3979619155573581</v>
      </c>
      <c r="K599" s="189">
        <v>1.0023228953683979E-2</v>
      </c>
      <c r="L599" s="189">
        <v>3.4768531318046657E-2</v>
      </c>
      <c r="M599" s="190">
        <v>78854178.311864465</v>
      </c>
      <c r="N599" s="191">
        <v>24534333.937285349</v>
      </c>
      <c r="O599" s="191">
        <v>17406076.936074235</v>
      </c>
      <c r="P599" s="191">
        <v>4742434.1046393905</v>
      </c>
      <c r="Q599" s="191">
        <v>31380959.850691065</v>
      </c>
      <c r="R599" s="191">
        <v>790373.48317443917</v>
      </c>
      <c r="S599" s="293"/>
    </row>
    <row r="600" spans="1:19" x14ac:dyDescent="0.25">
      <c r="A600" s="186" t="s">
        <v>995</v>
      </c>
      <c r="B600" s="188" t="s">
        <v>996</v>
      </c>
      <c r="C600" s="188" t="s">
        <v>997</v>
      </c>
      <c r="D600" s="188" t="s">
        <v>213</v>
      </c>
      <c r="E600" s="188" t="s">
        <v>1002</v>
      </c>
      <c r="F600" s="188" t="s">
        <v>1001</v>
      </c>
      <c r="G600" s="189">
        <v>0.33147948275488109</v>
      </c>
      <c r="H600" s="189">
        <v>0.19597561368183741</v>
      </c>
      <c r="I600" s="189">
        <v>5.4062667617947854E-2</v>
      </c>
      <c r="J600" s="189">
        <v>0.40718755187504674</v>
      </c>
      <c r="K600" s="189">
        <v>1.1294684070286986E-2</v>
      </c>
      <c r="L600" s="189">
        <v>1.1186137417059863E-2</v>
      </c>
      <c r="M600" s="190">
        <v>25369885.959146507</v>
      </c>
      <c r="N600" s="191">
        <v>8409596.6752882041</v>
      </c>
      <c r="O600" s="191">
        <v>4971878.9698819667</v>
      </c>
      <c r="P600" s="191">
        <v>1371563.7121145797</v>
      </c>
      <c r="Q600" s="191">
        <v>10330301.755053988</v>
      </c>
      <c r="R600" s="191">
        <v>286544.8468077695</v>
      </c>
      <c r="S600" s="293"/>
    </row>
    <row r="601" spans="1:19" x14ac:dyDescent="0.25">
      <c r="A601" s="186" t="s">
        <v>995</v>
      </c>
      <c r="B601" s="188" t="s">
        <v>996</v>
      </c>
      <c r="C601" s="188" t="s">
        <v>997</v>
      </c>
      <c r="D601" s="188" t="s">
        <v>213</v>
      </c>
      <c r="E601" s="188" t="s">
        <v>1003</v>
      </c>
      <c r="F601" s="188" t="s">
        <v>1001</v>
      </c>
      <c r="G601" s="189">
        <v>0.31113549671715862</v>
      </c>
      <c r="H601" s="189">
        <v>0.22073753488666181</v>
      </c>
      <c r="I601" s="189">
        <v>6.0141823885137599E-2</v>
      </c>
      <c r="J601" s="189">
        <v>0.39796191555735799</v>
      </c>
      <c r="K601" s="189">
        <v>1.0023228953683979E-2</v>
      </c>
      <c r="L601" s="189">
        <v>9.0335618186413891E-2</v>
      </c>
      <c r="M601" s="190">
        <v>204878971.71217605</v>
      </c>
      <c r="N601" s="191">
        <v>63745120.630568586</v>
      </c>
      <c r="O601" s="191">
        <v>45224479.165859863</v>
      </c>
      <c r="P601" s="191">
        <v>12321795.034481781</v>
      </c>
      <c r="Q601" s="191">
        <v>81534028.039999351</v>
      </c>
      <c r="R601" s="191">
        <v>2053548.841266484</v>
      </c>
      <c r="S601" s="293"/>
    </row>
    <row r="602" spans="1:19" x14ac:dyDescent="0.25">
      <c r="A602" s="186" t="s">
        <v>995</v>
      </c>
      <c r="B602" s="188" t="s">
        <v>996</v>
      </c>
      <c r="C602" s="188" t="s">
        <v>997</v>
      </c>
      <c r="D602" s="188" t="s">
        <v>213</v>
      </c>
      <c r="E602" s="188" t="s">
        <v>1004</v>
      </c>
      <c r="F602" s="188" t="s">
        <v>1001</v>
      </c>
      <c r="G602" s="189">
        <v>0.31010389568954627</v>
      </c>
      <c r="H602" s="189">
        <v>0.22407983623264502</v>
      </c>
      <c r="I602" s="189">
        <v>6.4937619088436788E-2</v>
      </c>
      <c r="J602" s="189">
        <v>0.39127288367193219</v>
      </c>
      <c r="K602" s="189">
        <v>9.6057653174396948E-3</v>
      </c>
      <c r="L602" s="189">
        <v>6.5503364124427865E-2</v>
      </c>
      <c r="M602" s="190">
        <v>148560027.09592766</v>
      </c>
      <c r="N602" s="191">
        <v>46069043.146191716</v>
      </c>
      <c r="O602" s="191">
        <v>33289306.542372774</v>
      </c>
      <c r="P602" s="191">
        <v>9647134.4513231982</v>
      </c>
      <c r="Q602" s="191">
        <v>58127510.200203992</v>
      </c>
      <c r="R602" s="191">
        <v>1427032.7558359632</v>
      </c>
      <c r="S602" s="293"/>
    </row>
    <row r="603" spans="1:19" x14ac:dyDescent="0.25">
      <c r="A603" s="186" t="s">
        <v>995</v>
      </c>
      <c r="B603" s="188" t="s">
        <v>996</v>
      </c>
      <c r="C603" s="188" t="s">
        <v>997</v>
      </c>
      <c r="D603" s="188" t="s">
        <v>213</v>
      </c>
      <c r="E603" s="188" t="s">
        <v>1005</v>
      </c>
      <c r="F603" s="188" t="s">
        <v>215</v>
      </c>
      <c r="G603" s="189">
        <v>0.33691388935099853</v>
      </c>
      <c r="H603" s="189">
        <v>0.25428321179590779</v>
      </c>
      <c r="I603" s="189">
        <v>9.0066118538550996E-2</v>
      </c>
      <c r="J603" s="189">
        <v>0.31308535095567214</v>
      </c>
      <c r="K603" s="189">
        <v>5.6514293588704398E-3</v>
      </c>
      <c r="L603" s="189">
        <v>2.4472397888639748E-2</v>
      </c>
      <c r="M603" s="190">
        <v>55502799.620070644</v>
      </c>
      <c r="N603" s="191">
        <v>18699664.089867122</v>
      </c>
      <c r="O603" s="191">
        <v>14113430.151056254</v>
      </c>
      <c r="P603" s="191">
        <v>4998921.7298027258</v>
      </c>
      <c r="Q603" s="191">
        <v>17377113.498072162</v>
      </c>
      <c r="R603" s="191">
        <v>313670.15127237031</v>
      </c>
      <c r="S603" s="293"/>
    </row>
    <row r="604" spans="1:19" x14ac:dyDescent="0.25">
      <c r="A604" s="186" t="s">
        <v>995</v>
      </c>
      <c r="B604" s="188" t="s">
        <v>996</v>
      </c>
      <c r="C604" s="188" t="s">
        <v>997</v>
      </c>
      <c r="D604" s="188" t="s">
        <v>213</v>
      </c>
      <c r="E604" s="188" t="s">
        <v>214</v>
      </c>
      <c r="F604" s="188" t="s">
        <v>215</v>
      </c>
      <c r="G604" s="189">
        <v>0.33691388935099859</v>
      </c>
      <c r="H604" s="189">
        <v>0.25428321179590779</v>
      </c>
      <c r="I604" s="189">
        <v>9.006611853855101E-2</v>
      </c>
      <c r="J604" s="189">
        <v>0.31308535095567225</v>
      </c>
      <c r="K604" s="189">
        <v>5.6514293588704415E-3</v>
      </c>
      <c r="L604" s="189">
        <v>0.11800335266398779</v>
      </c>
      <c r="M604" s="190">
        <v>267628716.53235799</v>
      </c>
      <c r="N604" s="191">
        <v>90167831.788932621</v>
      </c>
      <c r="O604" s="191">
        <v>68053489.608664557</v>
      </c>
      <c r="P604" s="191">
        <v>24104279.707523622</v>
      </c>
      <c r="Q604" s="191">
        <v>83790630.64134942</v>
      </c>
      <c r="R604" s="191">
        <v>1512484.7858877832</v>
      </c>
      <c r="S604" s="293"/>
    </row>
    <row r="605" spans="1:19" x14ac:dyDescent="0.25">
      <c r="A605" s="186" t="s">
        <v>995</v>
      </c>
      <c r="B605" s="188" t="s">
        <v>996</v>
      </c>
      <c r="C605" s="188" t="s">
        <v>997</v>
      </c>
      <c r="D605" s="188" t="s">
        <v>213</v>
      </c>
      <c r="E605" s="188" t="s">
        <v>636</v>
      </c>
      <c r="F605" s="188" t="s">
        <v>215</v>
      </c>
      <c r="G605" s="189">
        <v>0.33929877891808446</v>
      </c>
      <c r="H605" s="189">
        <v>0.2514271311881448</v>
      </c>
      <c r="I605" s="189">
        <v>8.372645859854197E-2</v>
      </c>
      <c r="J605" s="189">
        <v>0.31962854019550496</v>
      </c>
      <c r="K605" s="189">
        <v>5.9190910997237731E-3</v>
      </c>
      <c r="L605" s="189">
        <v>3.6232730079305081E-2</v>
      </c>
      <c r="M605" s="190">
        <v>82174945.276339442</v>
      </c>
      <c r="N605" s="191">
        <v>27881858.589922387</v>
      </c>
      <c r="O605" s="191">
        <v>20661010.746372815</v>
      </c>
      <c r="P605" s="191">
        <v>6880217.1535168858</v>
      </c>
      <c r="Q605" s="191">
        <v>26265457.799321882</v>
      </c>
      <c r="R605" s="191">
        <v>486400.98720546887</v>
      </c>
      <c r="S605" s="293"/>
    </row>
    <row r="606" spans="1:19" x14ac:dyDescent="0.25">
      <c r="A606" s="186" t="s">
        <v>995</v>
      </c>
      <c r="B606" s="188" t="s">
        <v>996</v>
      </c>
      <c r="C606" s="188" t="s">
        <v>997</v>
      </c>
      <c r="D606" s="188" t="s">
        <v>213</v>
      </c>
      <c r="E606" s="188" t="s">
        <v>1006</v>
      </c>
      <c r="F606" s="188" t="s">
        <v>215</v>
      </c>
      <c r="G606" s="189">
        <v>0.33007702799880823</v>
      </c>
      <c r="H606" s="189">
        <v>0.2717707007555043</v>
      </c>
      <c r="I606" s="189">
        <v>9.5026014608896522E-2</v>
      </c>
      <c r="J606" s="189">
        <v>0.29810627258086947</v>
      </c>
      <c r="K606" s="189">
        <v>5.0199840559215295E-3</v>
      </c>
      <c r="L606" s="189">
        <v>7.3918979366054587E-3</v>
      </c>
      <c r="M606" s="190">
        <v>16764643.655041136</v>
      </c>
      <c r="N606" s="191">
        <v>5533623.7531150561</v>
      </c>
      <c r="O606" s="191">
        <v>4556138.9540468482</v>
      </c>
      <c r="P606" s="191">
        <v>1593077.2728768834</v>
      </c>
      <c r="Q606" s="191">
        <v>4997645.4311508369</v>
      </c>
      <c r="R606" s="191">
        <v>84158.24385151254</v>
      </c>
      <c r="S606" s="293"/>
    </row>
    <row r="607" spans="1:19" x14ac:dyDescent="0.25">
      <c r="A607" s="186" t="s">
        <v>995</v>
      </c>
      <c r="B607" s="188" t="s">
        <v>996</v>
      </c>
      <c r="C607" s="188" t="s">
        <v>997</v>
      </c>
      <c r="D607" s="188" t="s">
        <v>213</v>
      </c>
      <c r="E607" s="188" t="s">
        <v>265</v>
      </c>
      <c r="F607" s="188" t="s">
        <v>215</v>
      </c>
      <c r="G607" s="189">
        <v>0.33929877891808452</v>
      </c>
      <c r="H607" s="189">
        <v>0.25142713118814486</v>
      </c>
      <c r="I607" s="189">
        <v>8.372645859854197E-2</v>
      </c>
      <c r="J607" s="189">
        <v>0.31962854019550496</v>
      </c>
      <c r="K607" s="189">
        <v>5.919091099723774E-3</v>
      </c>
      <c r="L607" s="189">
        <v>0.14960282304421016</v>
      </c>
      <c r="M607" s="190">
        <v>339295542.17791492</v>
      </c>
      <c r="N607" s="191">
        <v>115122563.15331598</v>
      </c>
      <c r="O607" s="191">
        <v>85308104.794719353</v>
      </c>
      <c r="P607" s="191">
        <v>28408014.164829046</v>
      </c>
      <c r="Q607" s="191">
        <v>108448538.84116933</v>
      </c>
      <c r="R607" s="191">
        <v>2008321.2238812486</v>
      </c>
      <c r="S607" s="293"/>
    </row>
    <row r="608" spans="1:19" x14ac:dyDescent="0.25">
      <c r="A608" s="186" t="s">
        <v>995</v>
      </c>
      <c r="B608" s="188" t="s">
        <v>996</v>
      </c>
      <c r="C608" s="188" t="s">
        <v>997</v>
      </c>
      <c r="D608" s="188" t="s">
        <v>213</v>
      </c>
      <c r="E608" s="188" t="s">
        <v>1007</v>
      </c>
      <c r="F608" s="188" t="s">
        <v>267</v>
      </c>
      <c r="G608" s="189">
        <v>0.3797656781860867</v>
      </c>
      <c r="H608" s="189">
        <v>0.27038204862033427</v>
      </c>
      <c r="I608" s="189">
        <v>0.10859243571101519</v>
      </c>
      <c r="J608" s="189">
        <v>0.23767836490214095</v>
      </c>
      <c r="K608" s="189">
        <v>3.5814725804228951E-3</v>
      </c>
      <c r="L608" s="189">
        <v>6.7011537778548539E-3</v>
      </c>
      <c r="M608" s="190">
        <v>15198052.804143522</v>
      </c>
      <c r="N608" s="191">
        <v>5771698.8302735211</v>
      </c>
      <c r="O608" s="191">
        <v>4109280.6522243414</v>
      </c>
      <c r="P608" s="191">
        <v>1650393.5720665695</v>
      </c>
      <c r="Q608" s="191">
        <v>3612248.3401852306</v>
      </c>
      <c r="R608" s="191">
        <v>54431.409393859314</v>
      </c>
      <c r="S608" s="293"/>
    </row>
    <row r="609" spans="1:19" x14ac:dyDescent="0.25">
      <c r="A609" s="186" t="s">
        <v>995</v>
      </c>
      <c r="B609" s="188" t="s">
        <v>996</v>
      </c>
      <c r="C609" s="188" t="s">
        <v>997</v>
      </c>
      <c r="D609" s="188" t="s">
        <v>213</v>
      </c>
      <c r="E609" s="188" t="s">
        <v>269</v>
      </c>
      <c r="F609" s="188" t="s">
        <v>267</v>
      </c>
      <c r="G609" s="189">
        <v>0.34617063880193594</v>
      </c>
      <c r="H609" s="189">
        <v>0.30123300016764265</v>
      </c>
      <c r="I609" s="189">
        <v>0.12709322850076346</v>
      </c>
      <c r="J609" s="189">
        <v>0.22253527217348348</v>
      </c>
      <c r="K609" s="189">
        <v>2.9678603561744533E-3</v>
      </c>
      <c r="L609" s="189">
        <v>2.4613276831589599E-2</v>
      </c>
      <c r="M609" s="190">
        <v>55822309.615650713</v>
      </c>
      <c r="N609" s="191">
        <v>19324044.579049259</v>
      </c>
      <c r="O609" s="191">
        <v>16815521.801809512</v>
      </c>
      <c r="P609" s="191">
        <v>7094637.5514222616</v>
      </c>
      <c r="Q609" s="191">
        <v>12422432.863671295</v>
      </c>
      <c r="R609" s="191">
        <v>165672.81969838575</v>
      </c>
      <c r="S609" s="293"/>
    </row>
    <row r="610" spans="1:19" x14ac:dyDescent="0.25">
      <c r="A610" s="186" t="s">
        <v>995</v>
      </c>
      <c r="B610" s="188" t="s">
        <v>996</v>
      </c>
      <c r="C610" s="188" t="s">
        <v>997</v>
      </c>
      <c r="D610" s="188" t="s">
        <v>213</v>
      </c>
      <c r="E610" s="188" t="s">
        <v>637</v>
      </c>
      <c r="F610" s="188" t="s">
        <v>638</v>
      </c>
      <c r="G610" s="189">
        <v>0.26637132794135343</v>
      </c>
      <c r="H610" s="189">
        <v>0.19634206949471378</v>
      </c>
      <c r="I610" s="189">
        <v>5.5166792266194607E-2</v>
      </c>
      <c r="J610" s="189">
        <v>0.46800236480295498</v>
      </c>
      <c r="K610" s="189">
        <v>1.4117445494783241E-2</v>
      </c>
      <c r="L610" s="189">
        <v>5.326458338234058E-2</v>
      </c>
      <c r="M610" s="190">
        <v>120802771.83172736</v>
      </c>
      <c r="N610" s="191">
        <v>32178394.751813538</v>
      </c>
      <c r="O610" s="191">
        <v>23718666.222139064</v>
      </c>
      <c r="P610" s="191">
        <v>6664301.4188214084</v>
      </c>
      <c r="Q610" s="191">
        <v>56535982.892000198</v>
      </c>
      <c r="R610" s="191">
        <v>1705426.5469531473</v>
      </c>
      <c r="S610" s="293"/>
    </row>
    <row r="611" spans="1:19" x14ac:dyDescent="0.25">
      <c r="A611" s="186" t="s">
        <v>995</v>
      </c>
      <c r="B611" s="188" t="s">
        <v>996</v>
      </c>
      <c r="C611" s="188" t="s">
        <v>997</v>
      </c>
      <c r="D611" s="188" t="s">
        <v>213</v>
      </c>
      <c r="E611" s="188" t="s">
        <v>270</v>
      </c>
      <c r="F611" s="188" t="s">
        <v>271</v>
      </c>
      <c r="G611" s="189">
        <v>0.43071680511854105</v>
      </c>
      <c r="H611" s="189">
        <v>0.2127798023338853</v>
      </c>
      <c r="I611" s="189">
        <v>7.9713798705182318E-2</v>
      </c>
      <c r="J611" s="189">
        <v>0.270497846758531</v>
      </c>
      <c r="K611" s="189">
        <v>6.2917470838603209E-3</v>
      </c>
      <c r="L611" s="189">
        <v>1.44314224106869E-2</v>
      </c>
      <c r="M611" s="190">
        <v>32730112.918962233</v>
      </c>
      <c r="N611" s="191">
        <v>14097409.667624498</v>
      </c>
      <c r="O611" s="191">
        <v>6964306.9572625291</v>
      </c>
      <c r="P611" s="191">
        <v>2609041.6328200428</v>
      </c>
      <c r="Q611" s="191">
        <v>8853425.068742862</v>
      </c>
      <c r="R611" s="191">
        <v>205929.59251229966</v>
      </c>
      <c r="S611" s="293"/>
    </row>
    <row r="612" spans="1:19" x14ac:dyDescent="0.25">
      <c r="A612" s="186" t="s">
        <v>995</v>
      </c>
      <c r="B612" s="188" t="s">
        <v>996</v>
      </c>
      <c r="C612" s="188" t="s">
        <v>997</v>
      </c>
      <c r="D612" s="188" t="s">
        <v>213</v>
      </c>
      <c r="E612" s="188" t="s">
        <v>272</v>
      </c>
      <c r="F612" s="188" t="s">
        <v>271</v>
      </c>
      <c r="G612" s="189">
        <v>0.43071680511854105</v>
      </c>
      <c r="H612" s="189">
        <v>0.21277980233388533</v>
      </c>
      <c r="I612" s="189">
        <v>7.9713798705182332E-2</v>
      </c>
      <c r="J612" s="189">
        <v>0.27049784675853106</v>
      </c>
      <c r="K612" s="189">
        <v>6.2917470838603218E-3</v>
      </c>
      <c r="L612" s="189">
        <v>0.19142803188885085</v>
      </c>
      <c r="M612" s="190">
        <v>434154092.45709765</v>
      </c>
      <c r="N612" s="191">
        <v>186997463.63226077</v>
      </c>
      <c r="O612" s="191">
        <v>92379221.975468606</v>
      </c>
      <c r="P612" s="191">
        <v>34608071.9331562</v>
      </c>
      <c r="Q612" s="191">
        <v>117437747.17104912</v>
      </c>
      <c r="R612" s="191">
        <v>2731587.7451629685</v>
      </c>
      <c r="S612" s="293"/>
    </row>
    <row r="613" spans="1:19" x14ac:dyDescent="0.25">
      <c r="A613" s="186" t="s">
        <v>995</v>
      </c>
      <c r="B613" s="188" t="s">
        <v>996</v>
      </c>
      <c r="C613" s="188" t="s">
        <v>997</v>
      </c>
      <c r="D613" s="188" t="s">
        <v>213</v>
      </c>
      <c r="E613" s="188" t="s">
        <v>273</v>
      </c>
      <c r="F613" s="188" t="s">
        <v>274</v>
      </c>
      <c r="G613" s="189">
        <v>0.3278986674115334</v>
      </c>
      <c r="H613" s="189">
        <v>0.25774379685353893</v>
      </c>
      <c r="I613" s="189">
        <v>0.1336966357714694</v>
      </c>
      <c r="J613" s="189">
        <v>0.27220872182088807</v>
      </c>
      <c r="K613" s="189">
        <v>8.4521781425701652E-3</v>
      </c>
      <c r="L613" s="189">
        <v>9.1115258645010286E-2</v>
      </c>
      <c r="M613" s="190">
        <v>206647177.1960066</v>
      </c>
      <c r="N613" s="191">
        <v>67759334.026925579</v>
      </c>
      <c r="O613" s="191">
        <v>53262028.059564784</v>
      </c>
      <c r="P613" s="191">
        <v>27628032.382776789</v>
      </c>
      <c r="Q613" s="191">
        <v>56251163.972419523</v>
      </c>
      <c r="R613" s="191">
        <v>1746618.7543199109</v>
      </c>
      <c r="S613" s="293"/>
    </row>
    <row r="614" spans="1:19" x14ac:dyDescent="0.25">
      <c r="A614" s="186" t="s">
        <v>995</v>
      </c>
      <c r="B614" s="188" t="s">
        <v>996</v>
      </c>
      <c r="C614" s="188" t="s">
        <v>997</v>
      </c>
      <c r="D614" s="188" t="s">
        <v>213</v>
      </c>
      <c r="E614" s="188" t="s">
        <v>1008</v>
      </c>
      <c r="F614" s="188" t="s">
        <v>1009</v>
      </c>
      <c r="G614" s="189">
        <v>0.23422873693257792</v>
      </c>
      <c r="H614" s="189">
        <v>0.4103096960445915</v>
      </c>
      <c r="I614" s="189">
        <v>8.1748174885452093E-2</v>
      </c>
      <c r="J614" s="189">
        <v>0.26522602887018171</v>
      </c>
      <c r="K614" s="189">
        <v>8.4873632671967434E-3</v>
      </c>
      <c r="L614" s="189">
        <v>6.6274991325658813E-3</v>
      </c>
      <c r="M614" s="190">
        <v>15031005.8708122</v>
      </c>
      <c r="N614" s="191">
        <v>3520693.5199465053</v>
      </c>
      <c r="O614" s="191">
        <v>6167367.450097424</v>
      </c>
      <c r="P614" s="191">
        <v>1228757.2966314128</v>
      </c>
      <c r="Q614" s="191">
        <v>3986613.9970399071</v>
      </c>
      <c r="R614" s="191">
        <v>127573.60709695006</v>
      </c>
      <c r="S614" s="293"/>
    </row>
    <row r="615" spans="1:19" x14ac:dyDescent="0.25">
      <c r="A615" s="192" t="s">
        <v>995</v>
      </c>
      <c r="B615" s="194" t="s">
        <v>996</v>
      </c>
      <c r="C615" s="194" t="s">
        <v>997</v>
      </c>
      <c r="D615" s="194" t="s">
        <v>213</v>
      </c>
      <c r="E615" s="194" t="s">
        <v>1010</v>
      </c>
      <c r="F615" s="194" t="s">
        <v>1009</v>
      </c>
      <c r="G615" s="195">
        <v>0.2262339680876283</v>
      </c>
      <c r="H615" s="195">
        <v>0.43233259263012824</v>
      </c>
      <c r="I615" s="195">
        <v>8.5031606686419459E-2</v>
      </c>
      <c r="J615" s="195">
        <v>0.24896927853739545</v>
      </c>
      <c r="K615" s="195">
        <v>7.4325540584283603E-3</v>
      </c>
      <c r="L615" s="195">
        <v>4.2439030239998995E-2</v>
      </c>
      <c r="M615" s="196">
        <v>96250682.184855074</v>
      </c>
      <c r="N615" s="197">
        <v>21775173.761820957</v>
      </c>
      <c r="O615" s="197">
        <v>41612306.971396893</v>
      </c>
      <c r="P615" s="197">
        <v>8184350.1508421572</v>
      </c>
      <c r="Q615" s="197">
        <v>23963462.902295507</v>
      </c>
      <c r="R615" s="197">
        <v>715388.39849954285</v>
      </c>
      <c r="S615" s="294"/>
    </row>
    <row r="616" spans="1:19" x14ac:dyDescent="0.25">
      <c r="A616" s="180" t="s">
        <v>1011</v>
      </c>
      <c r="B616" s="182" t="s">
        <v>1012</v>
      </c>
      <c r="C616" s="182" t="s">
        <v>1013</v>
      </c>
      <c r="D616" s="182" t="s">
        <v>110</v>
      </c>
      <c r="E616" s="182" t="s">
        <v>1014</v>
      </c>
      <c r="F616" s="182" t="s">
        <v>112</v>
      </c>
      <c r="G616" s="183">
        <v>0.25297997354754936</v>
      </c>
      <c r="H616" s="183">
        <v>0.17411371237102041</v>
      </c>
      <c r="I616" s="183">
        <v>0.11863348860562886</v>
      </c>
      <c r="J616" s="183">
        <v>0.44443746528420119</v>
      </c>
      <c r="K616" s="183">
        <v>9.8353601916000965E-3</v>
      </c>
      <c r="L616" s="183">
        <v>0.54330019289431986</v>
      </c>
      <c r="M616" s="184">
        <v>80596272.599406615</v>
      </c>
      <c r="N616" s="185">
        <v>20389242.910228964</v>
      </c>
      <c r="O616" s="185">
        <v>14032916.225549437</v>
      </c>
      <c r="P616" s="185">
        <v>9561416.987077862</v>
      </c>
      <c r="Q616" s="185">
        <v>35820003.10543479</v>
      </c>
      <c r="R616" s="185">
        <v>792693.37111555343</v>
      </c>
      <c r="S616" s="292">
        <v>148345746.33601099</v>
      </c>
    </row>
    <row r="617" spans="1:19" x14ac:dyDescent="0.25">
      <c r="A617" s="192" t="s">
        <v>1011</v>
      </c>
      <c r="B617" s="194" t="s">
        <v>1012</v>
      </c>
      <c r="C617" s="194" t="s">
        <v>1013</v>
      </c>
      <c r="D617" s="194" t="s">
        <v>110</v>
      </c>
      <c r="E617" s="194" t="s">
        <v>1015</v>
      </c>
      <c r="F617" s="194" t="s">
        <v>112</v>
      </c>
      <c r="G617" s="195">
        <v>0.25297997354754936</v>
      </c>
      <c r="H617" s="195">
        <v>0.17411371237102047</v>
      </c>
      <c r="I617" s="195">
        <v>0.11863348860562889</v>
      </c>
      <c r="J617" s="195">
        <v>0.44443746528420119</v>
      </c>
      <c r="K617" s="195">
        <v>9.8353601916000982E-3</v>
      </c>
      <c r="L617" s="195">
        <v>0.4566998071056802</v>
      </c>
      <c r="M617" s="196">
        <v>67749473.736604393</v>
      </c>
      <c r="N617" s="197">
        <v>17139260.073746569</v>
      </c>
      <c r="O617" s="197">
        <v>11796112.383463142</v>
      </c>
      <c r="P617" s="197">
        <v>8037356.4205688108</v>
      </c>
      <c r="Q617" s="197">
        <v>30110404.381835014</v>
      </c>
      <c r="R617" s="197">
        <v>666340.47699085518</v>
      </c>
      <c r="S617" s="294"/>
    </row>
    <row r="618" spans="1:19" x14ac:dyDescent="0.25">
      <c r="A618" s="180" t="s">
        <v>1016</v>
      </c>
      <c r="B618" s="182" t="s">
        <v>1017</v>
      </c>
      <c r="C618" s="182" t="s">
        <v>1018</v>
      </c>
      <c r="D618" s="182" t="s">
        <v>104</v>
      </c>
      <c r="E618" s="182" t="s">
        <v>510</v>
      </c>
      <c r="F618" s="182" t="s">
        <v>509</v>
      </c>
      <c r="G618" s="183">
        <v>0.43916699545230087</v>
      </c>
      <c r="H618" s="183">
        <v>0.14331717951903422</v>
      </c>
      <c r="I618" s="183">
        <v>0.11024633256165946</v>
      </c>
      <c r="J618" s="183">
        <v>0.28711159230157313</v>
      </c>
      <c r="K618" s="183">
        <v>2.0157900165432265E-2</v>
      </c>
      <c r="L618" s="183">
        <v>3.7275130036396792E-2</v>
      </c>
      <c r="M618" s="184">
        <v>4482751.0781922573</v>
      </c>
      <c r="N618" s="185">
        <v>1968676.3223702558</v>
      </c>
      <c r="O618" s="185">
        <v>642455.241012424</v>
      </c>
      <c r="P618" s="185">
        <v>494206.86615752109</v>
      </c>
      <c r="Q618" s="185">
        <v>1287049.7999513727</v>
      </c>
      <c r="R618" s="185">
        <v>90362.84870068336</v>
      </c>
      <c r="S618" s="292">
        <v>120261178.80246525</v>
      </c>
    </row>
    <row r="619" spans="1:19" x14ac:dyDescent="0.25">
      <c r="A619" s="186" t="s">
        <v>1016</v>
      </c>
      <c r="B619" s="188" t="s">
        <v>1017</v>
      </c>
      <c r="C619" s="188" t="s">
        <v>1018</v>
      </c>
      <c r="D619" s="188" t="s">
        <v>104</v>
      </c>
      <c r="E619" s="188" t="s">
        <v>373</v>
      </c>
      <c r="F619" s="188" t="s">
        <v>374</v>
      </c>
      <c r="G619" s="189">
        <v>0.36819047114301773</v>
      </c>
      <c r="H619" s="189">
        <v>0.1638474463010122</v>
      </c>
      <c r="I619" s="189">
        <v>8.4026121245666691E-2</v>
      </c>
      <c r="J619" s="189">
        <v>0.36471165533292838</v>
      </c>
      <c r="K619" s="189">
        <v>1.9224305977374987E-2</v>
      </c>
      <c r="L619" s="189">
        <v>5.8376319705372E-2</v>
      </c>
      <c r="M619" s="190">
        <v>7020405.0219176169</v>
      </c>
      <c r="N619" s="191">
        <v>2584846.2326346552</v>
      </c>
      <c r="O619" s="191">
        <v>1150275.434840003</v>
      </c>
      <c r="P619" s="191">
        <v>589897.40356533695</v>
      </c>
      <c r="Q619" s="191">
        <v>2560423.5366511773</v>
      </c>
      <c r="R619" s="191">
        <v>134962.41422644423</v>
      </c>
      <c r="S619" s="293"/>
    </row>
    <row r="620" spans="1:19" x14ac:dyDescent="0.25">
      <c r="A620" s="186" t="s">
        <v>1016</v>
      </c>
      <c r="B620" s="188" t="s">
        <v>1017</v>
      </c>
      <c r="C620" s="188" t="s">
        <v>1018</v>
      </c>
      <c r="D620" s="188" t="s">
        <v>104</v>
      </c>
      <c r="E620" s="188" t="s">
        <v>296</v>
      </c>
      <c r="F620" s="188" t="s">
        <v>105</v>
      </c>
      <c r="G620" s="189">
        <v>0.47311150799928714</v>
      </c>
      <c r="H620" s="189">
        <v>8.5774770603077283E-2</v>
      </c>
      <c r="I620" s="189">
        <v>0.16495499557418711</v>
      </c>
      <c r="J620" s="189">
        <v>0.25775274516773056</v>
      </c>
      <c r="K620" s="189">
        <v>1.8405980655717896E-2</v>
      </c>
      <c r="L620" s="189">
        <v>6.4261257861955676E-2</v>
      </c>
      <c r="M620" s="190">
        <v>7728134.6218079766</v>
      </c>
      <c r="N620" s="191">
        <v>3656269.4249450723</v>
      </c>
      <c r="O620" s="191">
        <v>662878.97437527857</v>
      </c>
      <c r="P620" s="191">
        <v>1274794.4123370568</v>
      </c>
      <c r="Q620" s="191">
        <v>1991947.9137967872</v>
      </c>
      <c r="R620" s="191">
        <v>142243.89635378134</v>
      </c>
      <c r="S620" s="293"/>
    </row>
    <row r="621" spans="1:19" x14ac:dyDescent="0.25">
      <c r="A621" s="186" t="s">
        <v>1016</v>
      </c>
      <c r="B621" s="188" t="s">
        <v>1017</v>
      </c>
      <c r="C621" s="188" t="s">
        <v>1018</v>
      </c>
      <c r="D621" s="188" t="s">
        <v>104</v>
      </c>
      <c r="E621" s="188" t="s">
        <v>531</v>
      </c>
      <c r="F621" s="188" t="s">
        <v>105</v>
      </c>
      <c r="G621" s="189">
        <v>0.47311150799928714</v>
      </c>
      <c r="H621" s="189">
        <v>8.5774770603077283E-2</v>
      </c>
      <c r="I621" s="189">
        <v>0.16495499557418714</v>
      </c>
      <c r="J621" s="189">
        <v>0.25775274516773056</v>
      </c>
      <c r="K621" s="189">
        <v>1.8405980655717899E-2</v>
      </c>
      <c r="L621" s="189">
        <v>8.0535410457896806E-2</v>
      </c>
      <c r="M621" s="190">
        <v>9685283.3970070574</v>
      </c>
      <c r="N621" s="191">
        <v>4582219.0333584677</v>
      </c>
      <c r="O621" s="191">
        <v>830752.96160407341</v>
      </c>
      <c r="P621" s="191">
        <v>1597635.8798880472</v>
      </c>
      <c r="Q621" s="191">
        <v>2496408.383306012</v>
      </c>
      <c r="R621" s="191">
        <v>178267.13885045765</v>
      </c>
      <c r="S621" s="293"/>
    </row>
    <row r="622" spans="1:19" x14ac:dyDescent="0.25">
      <c r="A622" s="186" t="s">
        <v>1016</v>
      </c>
      <c r="B622" s="188" t="s">
        <v>1017</v>
      </c>
      <c r="C622" s="188" t="s">
        <v>1018</v>
      </c>
      <c r="D622" s="188" t="s">
        <v>104</v>
      </c>
      <c r="E622" s="188" t="s">
        <v>376</v>
      </c>
      <c r="F622" s="188" t="s">
        <v>105</v>
      </c>
      <c r="G622" s="189">
        <v>0.44165451177222098</v>
      </c>
      <c r="H622" s="189">
        <v>9.7865337996590071E-2</v>
      </c>
      <c r="I622" s="189">
        <v>0.19771196491771423</v>
      </c>
      <c r="J622" s="189">
        <v>0.24714802684661152</v>
      </c>
      <c r="K622" s="189">
        <v>1.5620158466863203E-2</v>
      </c>
      <c r="L622" s="189">
        <v>0.24437111715687362</v>
      </c>
      <c r="M622" s="190">
        <v>29388358.614560962</v>
      </c>
      <c r="N622" s="191">
        <v>12979501.175700866</v>
      </c>
      <c r="O622" s="191">
        <v>2876101.6489790082</v>
      </c>
      <c r="P622" s="191">
        <v>5810430.1273912815</v>
      </c>
      <c r="Q622" s="191">
        <v>7263274.84384936</v>
      </c>
      <c r="R622" s="191">
        <v>459050.81864044658</v>
      </c>
      <c r="S622" s="293"/>
    </row>
    <row r="623" spans="1:19" x14ac:dyDescent="0.25">
      <c r="A623" s="186" t="s">
        <v>1016</v>
      </c>
      <c r="B623" s="188" t="s">
        <v>1017</v>
      </c>
      <c r="C623" s="188" t="s">
        <v>1018</v>
      </c>
      <c r="D623" s="188" t="s">
        <v>104</v>
      </c>
      <c r="E623" s="188" t="s">
        <v>377</v>
      </c>
      <c r="F623" s="188" t="s">
        <v>105</v>
      </c>
      <c r="G623" s="189">
        <v>0.47311150799928714</v>
      </c>
      <c r="H623" s="189">
        <v>8.5774770603077283E-2</v>
      </c>
      <c r="I623" s="189">
        <v>0.16495499557418714</v>
      </c>
      <c r="J623" s="189">
        <v>0.25775274516773056</v>
      </c>
      <c r="K623" s="189">
        <v>1.8405980655717899E-2</v>
      </c>
      <c r="L623" s="189">
        <v>6.5154615961355675E-2</v>
      </c>
      <c r="M623" s="190">
        <v>7835570.9199345512</v>
      </c>
      <c r="N623" s="191">
        <v>3707098.7739655972</v>
      </c>
      <c r="O623" s="191">
        <v>672094.29820152931</v>
      </c>
      <c r="P623" s="191">
        <v>1292516.5664190333</v>
      </c>
      <c r="Q623" s="191">
        <v>2019639.9145695705</v>
      </c>
      <c r="R623" s="191">
        <v>144221.36677882104</v>
      </c>
      <c r="S623" s="293"/>
    </row>
    <row r="624" spans="1:19" x14ac:dyDescent="0.25">
      <c r="A624" s="186" t="s">
        <v>1016</v>
      </c>
      <c r="B624" s="188" t="s">
        <v>1017</v>
      </c>
      <c r="C624" s="188" t="s">
        <v>1018</v>
      </c>
      <c r="D624" s="188" t="s">
        <v>104</v>
      </c>
      <c r="E624" s="188" t="s">
        <v>830</v>
      </c>
      <c r="F624" s="188" t="s">
        <v>105</v>
      </c>
      <c r="G624" s="189">
        <v>0.49936162945111334</v>
      </c>
      <c r="H624" s="189">
        <v>7.2427118748864039E-2</v>
      </c>
      <c r="I624" s="189">
        <v>0.15476209727548135</v>
      </c>
      <c r="J624" s="189">
        <v>0.25649449138099478</v>
      </c>
      <c r="K624" s="189">
        <v>1.6954663143546541E-2</v>
      </c>
      <c r="L624" s="189">
        <v>1.6896513237859741E-2</v>
      </c>
      <c r="M624" s="190">
        <v>2031994.5996364714</v>
      </c>
      <c r="N624" s="191">
        <v>1014700.1343103311</v>
      </c>
      <c r="O624" s="191">
        <v>147171.51416492116</v>
      </c>
      <c r="P624" s="191">
        <v>314475.74589219235</v>
      </c>
      <c r="Q624" s="191">
        <v>521195.42132268485</v>
      </c>
      <c r="R624" s="191">
        <v>34451.78394634209</v>
      </c>
      <c r="S624" s="293"/>
    </row>
    <row r="625" spans="1:19" x14ac:dyDescent="0.25">
      <c r="A625" s="192" t="s">
        <v>1016</v>
      </c>
      <c r="B625" s="194" t="s">
        <v>1017</v>
      </c>
      <c r="C625" s="194" t="s">
        <v>1018</v>
      </c>
      <c r="D625" s="194" t="s">
        <v>104</v>
      </c>
      <c r="E625" s="194" t="s">
        <v>814</v>
      </c>
      <c r="F625" s="194" t="s">
        <v>106</v>
      </c>
      <c r="G625" s="195">
        <v>0.31102814687905761</v>
      </c>
      <c r="H625" s="195">
        <v>0.15507023317144067</v>
      </c>
      <c r="I625" s="195">
        <v>0.16708259807174028</v>
      </c>
      <c r="J625" s="195">
        <v>0.3481001133055881</v>
      </c>
      <c r="K625" s="195">
        <v>1.8718908572173457E-2</v>
      </c>
      <c r="L625" s="195">
        <v>0.43312963558228978</v>
      </c>
      <c r="M625" s="196">
        <v>52088680.549408361</v>
      </c>
      <c r="N625" s="197">
        <v>16201045.784657694</v>
      </c>
      <c r="O625" s="197">
        <v>8077403.8383894404</v>
      </c>
      <c r="P625" s="197">
        <v>8703112.0763240736</v>
      </c>
      <c r="Q625" s="197">
        <v>18132075.601187635</v>
      </c>
      <c r="R625" s="197">
        <v>975043.248849525</v>
      </c>
      <c r="S625" s="294"/>
    </row>
    <row r="626" spans="1:19" x14ac:dyDescent="0.25">
      <c r="A626" s="180" t="s">
        <v>1019</v>
      </c>
      <c r="B626" s="182" t="s">
        <v>1020</v>
      </c>
      <c r="C626" s="182" t="s">
        <v>1021</v>
      </c>
      <c r="D626" s="182" t="s">
        <v>387</v>
      </c>
      <c r="E626" s="182" t="s">
        <v>388</v>
      </c>
      <c r="F626" s="182" t="s">
        <v>389</v>
      </c>
      <c r="G626" s="183">
        <v>0.22577997432953659</v>
      </c>
      <c r="H626" s="183">
        <v>0.32792627257393159</v>
      </c>
      <c r="I626" s="183">
        <v>6.0964164246928146E-2</v>
      </c>
      <c r="J626" s="183">
        <v>0.38021199581535747</v>
      </c>
      <c r="K626" s="183">
        <v>5.117593034246074E-3</v>
      </c>
      <c r="L626" s="183">
        <v>9.2215295740166126E-2</v>
      </c>
      <c r="M626" s="184">
        <v>17065137.022440709</v>
      </c>
      <c r="N626" s="185">
        <v>3852966.1988566876</v>
      </c>
      <c r="O626" s="185">
        <v>5596106.774732383</v>
      </c>
      <c r="P626" s="185">
        <v>1040361.8163324097</v>
      </c>
      <c r="Q626" s="185">
        <v>6488369.8061647285</v>
      </c>
      <c r="R626" s="185">
        <v>87332.426354497366</v>
      </c>
      <c r="S626" s="292">
        <v>185057553.47274417</v>
      </c>
    </row>
    <row r="627" spans="1:19" x14ac:dyDescent="0.25">
      <c r="A627" s="186" t="s">
        <v>1019</v>
      </c>
      <c r="B627" s="188" t="s">
        <v>1020</v>
      </c>
      <c r="C627" s="188" t="s">
        <v>1021</v>
      </c>
      <c r="D627" s="188" t="s">
        <v>387</v>
      </c>
      <c r="E627" s="188" t="s">
        <v>390</v>
      </c>
      <c r="F627" s="188" t="s">
        <v>389</v>
      </c>
      <c r="G627" s="189">
        <v>0.23375371270927073</v>
      </c>
      <c r="H627" s="189">
        <v>0.37037176539213124</v>
      </c>
      <c r="I627" s="189">
        <v>7.2827538150744109E-2</v>
      </c>
      <c r="J627" s="189">
        <v>0.31880832130511982</v>
      </c>
      <c r="K627" s="189">
        <v>4.2386624427341946E-3</v>
      </c>
      <c r="L627" s="189">
        <v>3.2783025774686003E-2</v>
      </c>
      <c r="M627" s="190">
        <v>6066746.5452973051</v>
      </c>
      <c r="N627" s="191">
        <v>1418124.529029387</v>
      </c>
      <c r="O627" s="191">
        <v>2246951.6281683762</v>
      </c>
      <c r="P627" s="191">
        <v>441826.21547853452</v>
      </c>
      <c r="Q627" s="191">
        <v>1934129.2818898689</v>
      </c>
      <c r="R627" s="191">
        <v>25714.890731139112</v>
      </c>
      <c r="S627" s="293"/>
    </row>
    <row r="628" spans="1:19" x14ac:dyDescent="0.25">
      <c r="A628" s="186" t="s">
        <v>1019</v>
      </c>
      <c r="B628" s="188" t="s">
        <v>1020</v>
      </c>
      <c r="C628" s="188" t="s">
        <v>1021</v>
      </c>
      <c r="D628" s="188" t="s">
        <v>387</v>
      </c>
      <c r="E628" s="188" t="s">
        <v>392</v>
      </c>
      <c r="F628" s="188" t="s">
        <v>389</v>
      </c>
      <c r="G628" s="189">
        <v>0.22063234320588826</v>
      </c>
      <c r="H628" s="189">
        <v>0.34958157245357219</v>
      </c>
      <c r="I628" s="189">
        <v>6.4156854917178749E-2</v>
      </c>
      <c r="J628" s="189">
        <v>0.36109506615915044</v>
      </c>
      <c r="K628" s="189">
        <v>4.5341632642102768E-3</v>
      </c>
      <c r="L628" s="189">
        <v>0.1498445796594142</v>
      </c>
      <c r="M628" s="190">
        <v>27729871.312922914</v>
      </c>
      <c r="N628" s="191">
        <v>6118106.4845679235</v>
      </c>
      <c r="O628" s="191">
        <v>9693852.017506795</v>
      </c>
      <c r="P628" s="191">
        <v>1779061.3306952324</v>
      </c>
      <c r="Q628" s="191">
        <v>10013119.716324627</v>
      </c>
      <c r="R628" s="191">
        <v>125731.76382833347</v>
      </c>
      <c r="S628" s="293"/>
    </row>
    <row r="629" spans="1:19" x14ac:dyDescent="0.25">
      <c r="A629" s="186" t="s">
        <v>1019</v>
      </c>
      <c r="B629" s="188" t="s">
        <v>1020</v>
      </c>
      <c r="C629" s="188" t="s">
        <v>1021</v>
      </c>
      <c r="D629" s="188" t="s">
        <v>387</v>
      </c>
      <c r="E629" s="188" t="s">
        <v>391</v>
      </c>
      <c r="F629" s="188" t="s">
        <v>389</v>
      </c>
      <c r="G629" s="189">
        <v>0.22577997432953656</v>
      </c>
      <c r="H629" s="189">
        <v>0.32792627257393164</v>
      </c>
      <c r="I629" s="189">
        <v>6.0964164246928146E-2</v>
      </c>
      <c r="J629" s="189">
        <v>0.38021199581535753</v>
      </c>
      <c r="K629" s="189">
        <v>5.1175930342460731E-3</v>
      </c>
      <c r="L629" s="189">
        <v>0.31610833614411732</v>
      </c>
      <c r="M629" s="190">
        <v>58498235.319170177</v>
      </c>
      <c r="N629" s="191">
        <v>13207730.068685431</v>
      </c>
      <c r="O629" s="191">
        <v>19183108.260368194</v>
      </c>
      <c r="P629" s="191">
        <v>3566296.0261533437</v>
      </c>
      <c r="Q629" s="191">
        <v>22241730.802378133</v>
      </c>
      <c r="R629" s="191">
        <v>299370.16158507293</v>
      </c>
      <c r="S629" s="293"/>
    </row>
    <row r="630" spans="1:19" x14ac:dyDescent="0.25">
      <c r="A630" s="186" t="s">
        <v>1019</v>
      </c>
      <c r="B630" s="188" t="s">
        <v>1020</v>
      </c>
      <c r="C630" s="188" t="s">
        <v>1021</v>
      </c>
      <c r="D630" s="188" t="s">
        <v>387</v>
      </c>
      <c r="E630" s="188" t="s">
        <v>394</v>
      </c>
      <c r="F630" s="188" t="s">
        <v>395</v>
      </c>
      <c r="G630" s="189">
        <v>0.12694341810478488</v>
      </c>
      <c r="H630" s="189">
        <v>0.41568081123416062</v>
      </c>
      <c r="I630" s="189">
        <v>2.9899855910318296E-2</v>
      </c>
      <c r="J630" s="189">
        <v>0.42381002745042085</v>
      </c>
      <c r="K630" s="189">
        <v>3.6658873003154041E-3</v>
      </c>
      <c r="L630" s="189">
        <v>0.26848042361048596</v>
      </c>
      <c r="M630" s="190">
        <v>49684330.348682515</v>
      </c>
      <c r="N630" s="191">
        <v>6307098.7207090566</v>
      </c>
      <c r="O630" s="191">
        <v>20652822.744966373</v>
      </c>
      <c r="P630" s="191">
        <v>1485554.3184262617</v>
      </c>
      <c r="Q630" s="191">
        <v>21056717.408930913</v>
      </c>
      <c r="R630" s="191">
        <v>182137.15564991045</v>
      </c>
      <c r="S630" s="293"/>
    </row>
    <row r="631" spans="1:19" x14ac:dyDescent="0.25">
      <c r="A631" s="186" t="s">
        <v>1019</v>
      </c>
      <c r="B631" s="188" t="s">
        <v>1020</v>
      </c>
      <c r="C631" s="188" t="s">
        <v>1021</v>
      </c>
      <c r="D631" s="188" t="s">
        <v>387</v>
      </c>
      <c r="E631" s="188" t="s">
        <v>1022</v>
      </c>
      <c r="F631" s="188" t="s">
        <v>395</v>
      </c>
      <c r="G631" s="189">
        <v>0.11746302255637597</v>
      </c>
      <c r="H631" s="189">
        <v>0.51284921776143066</v>
      </c>
      <c r="I631" s="189">
        <v>4.0987960260660032E-2</v>
      </c>
      <c r="J631" s="189">
        <v>0.32623280938727678</v>
      </c>
      <c r="K631" s="189">
        <v>2.466990034256556E-3</v>
      </c>
      <c r="L631" s="189">
        <v>5.4359750326341327E-2</v>
      </c>
      <c r="M631" s="190">
        <v>10059682.402781932</v>
      </c>
      <c r="N631" s="191">
        <v>1181640.7009879525</v>
      </c>
      <c r="O631" s="191">
        <v>5159100.251195143</v>
      </c>
      <c r="P631" s="191">
        <v>412325.86256008683</v>
      </c>
      <c r="Q631" s="191">
        <v>3281798.4518033005</v>
      </c>
      <c r="R631" s="191">
        <v>24817.13623544907</v>
      </c>
      <c r="S631" s="293"/>
    </row>
    <row r="632" spans="1:19" x14ac:dyDescent="0.25">
      <c r="A632" s="192" t="s">
        <v>1019</v>
      </c>
      <c r="B632" s="194" t="s">
        <v>1020</v>
      </c>
      <c r="C632" s="194" t="s">
        <v>1021</v>
      </c>
      <c r="D632" s="194" t="s">
        <v>387</v>
      </c>
      <c r="E632" s="194" t="s">
        <v>1023</v>
      </c>
      <c r="F632" s="194" t="s">
        <v>395</v>
      </c>
      <c r="G632" s="195">
        <v>0.11051775908920967</v>
      </c>
      <c r="H632" s="195">
        <v>0.4825258627279454</v>
      </c>
      <c r="I632" s="195">
        <v>3.5993491890381993E-2</v>
      </c>
      <c r="J632" s="195">
        <v>0.36833227938661162</v>
      </c>
      <c r="K632" s="195">
        <v>2.6306069058513329E-3</v>
      </c>
      <c r="L632" s="195">
        <v>8.6208588744788969E-2</v>
      </c>
      <c r="M632" s="196">
        <v>15953550.521448595</v>
      </c>
      <c r="N632" s="197">
        <v>1763150.6531469913</v>
      </c>
      <c r="O632" s="197">
        <v>7698000.7289358471</v>
      </c>
      <c r="P632" s="197">
        <v>574223.99131655938</v>
      </c>
      <c r="Q632" s="197">
        <v>5876207.6278746277</v>
      </c>
      <c r="R632" s="197">
        <v>41967.520174570811</v>
      </c>
      <c r="S632" s="294"/>
    </row>
    <row r="633" spans="1:19" x14ac:dyDescent="0.25">
      <c r="A633" s="180" t="s">
        <v>1024</v>
      </c>
      <c r="B633" s="182" t="s">
        <v>1020</v>
      </c>
      <c r="C633" s="182" t="s">
        <v>1025</v>
      </c>
      <c r="D633" s="182" t="s">
        <v>110</v>
      </c>
      <c r="E633" s="182" t="s">
        <v>382</v>
      </c>
      <c r="F633" s="182" t="s">
        <v>112</v>
      </c>
      <c r="G633" s="183">
        <v>0.25445551031470598</v>
      </c>
      <c r="H633" s="183">
        <v>0.17194508376549403</v>
      </c>
      <c r="I633" s="183">
        <v>0.1101465535372548</v>
      </c>
      <c r="J633" s="183">
        <v>0.45316441719911504</v>
      </c>
      <c r="K633" s="183">
        <v>1.0288435183430205E-2</v>
      </c>
      <c r="L633" s="183">
        <v>0.2311762689115599</v>
      </c>
      <c r="M633" s="184">
        <v>7166372.8809132865</v>
      </c>
      <c r="N633" s="185">
        <v>1823523.06851826</v>
      </c>
      <c r="O633" s="185">
        <v>1232222.5853033997</v>
      </c>
      <c r="P633" s="185">
        <v>789351.27419544628</v>
      </c>
      <c r="Q633" s="185">
        <v>3247545.1900106124</v>
      </c>
      <c r="R633" s="185">
        <v>73730.762885568343</v>
      </c>
      <c r="S633" s="292">
        <v>30999604.391291972</v>
      </c>
    </row>
    <row r="634" spans="1:19" x14ac:dyDescent="0.25">
      <c r="A634" s="192" t="s">
        <v>1024</v>
      </c>
      <c r="B634" s="194" t="s">
        <v>1020</v>
      </c>
      <c r="C634" s="194" t="s">
        <v>1025</v>
      </c>
      <c r="D634" s="194" t="s">
        <v>110</v>
      </c>
      <c r="E634" s="194" t="s">
        <v>383</v>
      </c>
      <c r="F634" s="194" t="s">
        <v>112</v>
      </c>
      <c r="G634" s="195">
        <v>0.25009439346565954</v>
      </c>
      <c r="H634" s="195">
        <v>0.18777568263111444</v>
      </c>
      <c r="I634" s="195">
        <v>0.12630187510064136</v>
      </c>
      <c r="J634" s="195">
        <v>0.42701237053969854</v>
      </c>
      <c r="K634" s="195">
        <v>8.815678262886097E-3</v>
      </c>
      <c r="L634" s="195">
        <v>0.76882373108844015</v>
      </c>
      <c r="M634" s="196">
        <v>23833231.510378689</v>
      </c>
      <c r="N634" s="197">
        <v>5960557.5789148025</v>
      </c>
      <c r="O634" s="197">
        <v>4475301.3161667446</v>
      </c>
      <c r="P634" s="197">
        <v>3010181.8294685194</v>
      </c>
      <c r="Q634" s="197">
        <v>10177084.684868244</v>
      </c>
      <c r="R634" s="197">
        <v>210106.1009603774</v>
      </c>
      <c r="S634" s="294"/>
    </row>
    <row r="635" spans="1:19" x14ac:dyDescent="0.25">
      <c r="A635" s="180" t="s">
        <v>1026</v>
      </c>
      <c r="B635" s="182" t="s">
        <v>1027</v>
      </c>
      <c r="C635" s="182" t="s">
        <v>1028</v>
      </c>
      <c r="D635" s="182" t="s">
        <v>181</v>
      </c>
      <c r="E635" s="182" t="s">
        <v>678</v>
      </c>
      <c r="F635" s="182" t="s">
        <v>327</v>
      </c>
      <c r="G635" s="183">
        <v>0.12560974536921174</v>
      </c>
      <c r="H635" s="183">
        <v>0.33897573485343996</v>
      </c>
      <c r="I635" s="183">
        <v>9.8906762354025082E-2</v>
      </c>
      <c r="J635" s="183">
        <v>0.43134656992355508</v>
      </c>
      <c r="K635" s="183">
        <v>5.1611874997679946E-3</v>
      </c>
      <c r="L635" s="183">
        <v>0.14064998045877186</v>
      </c>
      <c r="M635" s="184">
        <v>18681493.304870144</v>
      </c>
      <c r="N635" s="185">
        <v>2346577.6171413725</v>
      </c>
      <c r="O635" s="185">
        <v>6332572.9211779758</v>
      </c>
      <c r="P635" s="185">
        <v>1847726.0187231018</v>
      </c>
      <c r="Q635" s="185">
        <v>8058198.0581055954</v>
      </c>
      <c r="R635" s="185">
        <v>96418.689722095267</v>
      </c>
      <c r="S635" s="292">
        <v>132822580.16627432</v>
      </c>
    </row>
    <row r="636" spans="1:19" x14ac:dyDescent="0.25">
      <c r="A636" s="186" t="s">
        <v>1026</v>
      </c>
      <c r="B636" s="188" t="s">
        <v>1027</v>
      </c>
      <c r="C636" s="188" t="s">
        <v>1028</v>
      </c>
      <c r="D636" s="188" t="s">
        <v>181</v>
      </c>
      <c r="E636" s="188" t="s">
        <v>1029</v>
      </c>
      <c r="F636" s="188" t="s">
        <v>327</v>
      </c>
      <c r="G636" s="189">
        <v>0.12560974536921174</v>
      </c>
      <c r="H636" s="189">
        <v>0.33897573485344001</v>
      </c>
      <c r="I636" s="189">
        <v>9.8906762354025082E-2</v>
      </c>
      <c r="J636" s="189">
        <v>0.43134656992355502</v>
      </c>
      <c r="K636" s="189">
        <v>5.1611874997679946E-3</v>
      </c>
      <c r="L636" s="189">
        <v>2.9293772303602122E-2</v>
      </c>
      <c r="M636" s="190">
        <v>3890874.4201677791</v>
      </c>
      <c r="N636" s="191">
        <v>488731.74518085411</v>
      </c>
      <c r="O636" s="191">
        <v>1318912.0157988253</v>
      </c>
      <c r="P636" s="191">
        <v>384833.79162488965</v>
      </c>
      <c r="Q636" s="191">
        <v>1678315.3351426725</v>
      </c>
      <c r="R636" s="191">
        <v>20081.532420536987</v>
      </c>
      <c r="S636" s="293"/>
    </row>
    <row r="637" spans="1:19" x14ac:dyDescent="0.25">
      <c r="A637" s="186" t="s">
        <v>1026</v>
      </c>
      <c r="B637" s="188" t="s">
        <v>1027</v>
      </c>
      <c r="C637" s="188" t="s">
        <v>1028</v>
      </c>
      <c r="D637" s="188" t="s">
        <v>181</v>
      </c>
      <c r="E637" s="188" t="s">
        <v>684</v>
      </c>
      <c r="F637" s="188" t="s">
        <v>683</v>
      </c>
      <c r="G637" s="189">
        <v>0.14623246808750168</v>
      </c>
      <c r="H637" s="189">
        <v>0.35736750482591456</v>
      </c>
      <c r="I637" s="189">
        <v>0.13275514989406559</v>
      </c>
      <c r="J637" s="189">
        <v>0.36067957954873625</v>
      </c>
      <c r="K637" s="189">
        <v>2.965297643781911E-3</v>
      </c>
      <c r="L637" s="189">
        <v>2.4026952845845169E-2</v>
      </c>
      <c r="M637" s="190">
        <v>3191321.8705185628</v>
      </c>
      <c r="N637" s="191">
        <v>466674.87358755188</v>
      </c>
      <c r="O637" s="191">
        <v>1140474.7339635892</v>
      </c>
      <c r="P637" s="191">
        <v>423664.41328090156</v>
      </c>
      <c r="Q637" s="191">
        <v>1151044.6304633217</v>
      </c>
      <c r="R637" s="191">
        <v>9463.2192231983754</v>
      </c>
      <c r="S637" s="293"/>
    </row>
    <row r="638" spans="1:19" x14ac:dyDescent="0.25">
      <c r="A638" s="186" t="s">
        <v>1026</v>
      </c>
      <c r="B638" s="188" t="s">
        <v>1027</v>
      </c>
      <c r="C638" s="188" t="s">
        <v>1028</v>
      </c>
      <c r="D638" s="188" t="s">
        <v>181</v>
      </c>
      <c r="E638" s="188" t="s">
        <v>1030</v>
      </c>
      <c r="F638" s="188" t="s">
        <v>683</v>
      </c>
      <c r="G638" s="189">
        <v>0.14440087380231673</v>
      </c>
      <c r="H638" s="189">
        <v>0.3594264229766525</v>
      </c>
      <c r="I638" s="189">
        <v>0.1420167255280062</v>
      </c>
      <c r="J638" s="189">
        <v>0.35134044247256518</v>
      </c>
      <c r="K638" s="189">
        <v>2.8155352204593345E-3</v>
      </c>
      <c r="L638" s="189">
        <v>7.1164117843834571E-2</v>
      </c>
      <c r="M638" s="190">
        <v>9452201.747274911</v>
      </c>
      <c r="N638" s="191">
        <v>1364906.191662282</v>
      </c>
      <c r="O638" s="191">
        <v>3397371.0632766862</v>
      </c>
      <c r="P638" s="191">
        <v>1342370.7411780816</v>
      </c>
      <c r="Q638" s="191">
        <v>3320940.7442275211</v>
      </c>
      <c r="R638" s="191">
        <v>26613.006930339772</v>
      </c>
      <c r="S638" s="293"/>
    </row>
    <row r="639" spans="1:19" x14ac:dyDescent="0.25">
      <c r="A639" s="186" t="s">
        <v>1026</v>
      </c>
      <c r="B639" s="188" t="s">
        <v>1027</v>
      </c>
      <c r="C639" s="188" t="s">
        <v>1028</v>
      </c>
      <c r="D639" s="188" t="s">
        <v>181</v>
      </c>
      <c r="E639" s="188" t="s">
        <v>685</v>
      </c>
      <c r="F639" s="188" t="s">
        <v>683</v>
      </c>
      <c r="G639" s="189">
        <v>0.14440087380231673</v>
      </c>
      <c r="H639" s="189">
        <v>0.35942642297665256</v>
      </c>
      <c r="I639" s="189">
        <v>0.1420167255280062</v>
      </c>
      <c r="J639" s="189">
        <v>0.35134044247256518</v>
      </c>
      <c r="K639" s="189">
        <v>2.8155352204593345E-3</v>
      </c>
      <c r="L639" s="189">
        <v>0.13075062415145997</v>
      </c>
      <c r="M639" s="190">
        <v>17366635.258147694</v>
      </c>
      <c r="N639" s="191">
        <v>2507757.3062826493</v>
      </c>
      <c r="O639" s="191">
        <v>6242027.5899762409</v>
      </c>
      <c r="P639" s="191">
        <v>2466352.6728013563</v>
      </c>
      <c r="Q639" s="191">
        <v>6101601.3158572624</v>
      </c>
      <c r="R639" s="191">
        <v>48896.373230185716</v>
      </c>
      <c r="S639" s="293"/>
    </row>
    <row r="640" spans="1:19" x14ac:dyDescent="0.25">
      <c r="A640" s="186" t="s">
        <v>1026</v>
      </c>
      <c r="B640" s="188" t="s">
        <v>1027</v>
      </c>
      <c r="C640" s="188" t="s">
        <v>1028</v>
      </c>
      <c r="D640" s="188" t="s">
        <v>181</v>
      </c>
      <c r="E640" s="188" t="s">
        <v>693</v>
      </c>
      <c r="F640" s="188" t="s">
        <v>694</v>
      </c>
      <c r="G640" s="189">
        <v>0.207454141403211</v>
      </c>
      <c r="H640" s="189">
        <v>0.24601615694300658</v>
      </c>
      <c r="I640" s="189">
        <v>0.15360949978954885</v>
      </c>
      <c r="J640" s="189">
        <v>0.38935112478755862</v>
      </c>
      <c r="K640" s="189">
        <v>3.5690770766748574E-3</v>
      </c>
      <c r="L640" s="189">
        <v>1.4084498391163644E-2</v>
      </c>
      <c r="M640" s="190">
        <v>1870739.4166620949</v>
      </c>
      <c r="N640" s="191">
        <v>388092.63947277871</v>
      </c>
      <c r="O640" s="191">
        <v>460232.12192901049</v>
      </c>
      <c r="P640" s="191">
        <v>287363.34603005683</v>
      </c>
      <c r="Q640" s="191">
        <v>728374.49606180796</v>
      </c>
      <c r="R640" s="191">
        <v>6676.8131684407772</v>
      </c>
      <c r="S640" s="293"/>
    </row>
    <row r="641" spans="1:19" x14ac:dyDescent="0.25">
      <c r="A641" s="186" t="s">
        <v>1026</v>
      </c>
      <c r="B641" s="188" t="s">
        <v>1027</v>
      </c>
      <c r="C641" s="188" t="s">
        <v>1028</v>
      </c>
      <c r="D641" s="188" t="s">
        <v>181</v>
      </c>
      <c r="E641" s="188" t="s">
        <v>695</v>
      </c>
      <c r="F641" s="188" t="s">
        <v>694</v>
      </c>
      <c r="G641" s="189">
        <v>0.207454141403211</v>
      </c>
      <c r="H641" s="189">
        <v>0.24601615694300658</v>
      </c>
      <c r="I641" s="189">
        <v>0.15360949978954885</v>
      </c>
      <c r="J641" s="189">
        <v>0.38935112478755862</v>
      </c>
      <c r="K641" s="189">
        <v>3.5690770766748578E-3</v>
      </c>
      <c r="L641" s="189">
        <v>9.5456001335242457E-2</v>
      </c>
      <c r="M641" s="190">
        <v>12678712.389702231</v>
      </c>
      <c r="N641" s="191">
        <v>2630251.39290393</v>
      </c>
      <c r="O641" s="191">
        <v>3119168.0971002257</v>
      </c>
      <c r="P641" s="191">
        <v>1947570.6681577154</v>
      </c>
      <c r="Q641" s="191">
        <v>4936470.9297885187</v>
      </c>
      <c r="R641" s="191">
        <v>45251.301751839739</v>
      </c>
      <c r="S641" s="293"/>
    </row>
    <row r="642" spans="1:19" x14ac:dyDescent="0.25">
      <c r="A642" s="186" t="s">
        <v>1026</v>
      </c>
      <c r="B642" s="188" t="s">
        <v>1027</v>
      </c>
      <c r="C642" s="188" t="s">
        <v>1028</v>
      </c>
      <c r="D642" s="188" t="s">
        <v>181</v>
      </c>
      <c r="E642" s="188" t="s">
        <v>1031</v>
      </c>
      <c r="F642" s="188" t="s">
        <v>698</v>
      </c>
      <c r="G642" s="189">
        <v>0.12626270936791625</v>
      </c>
      <c r="H642" s="189">
        <v>0.38809647696170035</v>
      </c>
      <c r="I642" s="189">
        <v>0.10706258604519255</v>
      </c>
      <c r="J642" s="189">
        <v>0.37352911665569843</v>
      </c>
      <c r="K642" s="189">
        <v>5.0491109694924645E-3</v>
      </c>
      <c r="L642" s="189">
        <v>9.5013488881505209E-2</v>
      </c>
      <c r="M642" s="190">
        <v>12619936.74384114</v>
      </c>
      <c r="N642" s="191">
        <v>1593427.4053291013</v>
      </c>
      <c r="O642" s="191">
        <v>4897752.9897642583</v>
      </c>
      <c r="P642" s="191">
        <v>1351123.0635223791</v>
      </c>
      <c r="Q642" s="191">
        <v>4713913.8241777718</v>
      </c>
      <c r="R642" s="191">
        <v>63719.461047629309</v>
      </c>
      <c r="S642" s="293"/>
    </row>
    <row r="643" spans="1:19" x14ac:dyDescent="0.25">
      <c r="A643" s="192" t="s">
        <v>1026</v>
      </c>
      <c r="B643" s="194" t="s">
        <v>1027</v>
      </c>
      <c r="C643" s="194" t="s">
        <v>1028</v>
      </c>
      <c r="D643" s="194" t="s">
        <v>181</v>
      </c>
      <c r="E643" s="194" t="s">
        <v>703</v>
      </c>
      <c r="F643" s="194" t="s">
        <v>698</v>
      </c>
      <c r="G643" s="195">
        <v>0.12753343624239821</v>
      </c>
      <c r="H643" s="195">
        <v>0.38487502296625314</v>
      </c>
      <c r="I643" s="195">
        <v>9.982161230241117E-2</v>
      </c>
      <c r="J643" s="195">
        <v>0.38246600546893078</v>
      </c>
      <c r="K643" s="195">
        <v>5.3039230200066711E-3</v>
      </c>
      <c r="L643" s="195">
        <v>0.39956056378857507</v>
      </c>
      <c r="M643" s="196">
        <v>53070665.01508978</v>
      </c>
      <c r="N643" s="197">
        <v>6768284.273043626</v>
      </c>
      <c r="O643" s="197">
        <v>20425573.416517008</v>
      </c>
      <c r="P643" s="197">
        <v>5297599.3477674285</v>
      </c>
      <c r="Q643" s="197">
        <v>20297725.255901121</v>
      </c>
      <c r="R643" s="197">
        <v>281482.72186059738</v>
      </c>
      <c r="S643" s="294"/>
    </row>
    <row r="644" spans="1:19" x14ac:dyDescent="0.25">
      <c r="A644" s="180" t="s">
        <v>1032</v>
      </c>
      <c r="B644" s="182" t="s">
        <v>1033</v>
      </c>
      <c r="C644" s="182" t="s">
        <v>1034</v>
      </c>
      <c r="D644" s="182" t="s">
        <v>166</v>
      </c>
      <c r="E644" s="182" t="s">
        <v>1035</v>
      </c>
      <c r="F644" s="182" t="s">
        <v>1036</v>
      </c>
      <c r="G644" s="183">
        <v>0.34078142723604732</v>
      </c>
      <c r="H644" s="183">
        <v>0.28219824845212665</v>
      </c>
      <c r="I644" s="183">
        <v>0</v>
      </c>
      <c r="J644" s="183">
        <v>0.37702032431182592</v>
      </c>
      <c r="K644" s="183">
        <v>0</v>
      </c>
      <c r="L644" s="183">
        <v>5.7654275448344186E-2</v>
      </c>
      <c r="M644" s="184">
        <v>10304600.732542874</v>
      </c>
      <c r="N644" s="185">
        <v>3511616.5447335793</v>
      </c>
      <c r="O644" s="185">
        <v>2907940.2777221003</v>
      </c>
      <c r="P644" s="185">
        <v>0</v>
      </c>
      <c r="Q644" s="185">
        <v>3885043.9100871934</v>
      </c>
      <c r="R644" s="185">
        <v>0</v>
      </c>
      <c r="S644" s="292">
        <v>178730903.3442865</v>
      </c>
    </row>
    <row r="645" spans="1:19" x14ac:dyDescent="0.25">
      <c r="A645" s="186" t="s">
        <v>1032</v>
      </c>
      <c r="B645" s="188" t="s">
        <v>1033</v>
      </c>
      <c r="C645" s="188" t="s">
        <v>1034</v>
      </c>
      <c r="D645" s="188" t="s">
        <v>166</v>
      </c>
      <c r="E645" s="188" t="s">
        <v>1037</v>
      </c>
      <c r="F645" s="188" t="s">
        <v>1038</v>
      </c>
      <c r="G645" s="189">
        <v>0.27246793918462653</v>
      </c>
      <c r="H645" s="189">
        <v>0.19438538742213166</v>
      </c>
      <c r="I645" s="189">
        <v>6.99577551747598E-2</v>
      </c>
      <c r="J645" s="189">
        <v>0.457877710255433</v>
      </c>
      <c r="K645" s="189">
        <v>5.3112079630489818E-3</v>
      </c>
      <c r="L645" s="189">
        <v>0.42864256918057375</v>
      </c>
      <c r="M645" s="190">
        <v>76611673.601459771</v>
      </c>
      <c r="N645" s="191">
        <v>20874224.823674999</v>
      </c>
      <c r="O645" s="191">
        <v>14892189.854077654</v>
      </c>
      <c r="P645" s="191">
        <v>5359580.7053395314</v>
      </c>
      <c r="Q645" s="191">
        <v>35078777.687472999</v>
      </c>
      <c r="R645" s="191">
        <v>406900.53089458263</v>
      </c>
      <c r="S645" s="293"/>
    </row>
    <row r="646" spans="1:19" x14ac:dyDescent="0.25">
      <c r="A646" s="186" t="s">
        <v>1032</v>
      </c>
      <c r="B646" s="188" t="s">
        <v>1033</v>
      </c>
      <c r="C646" s="188" t="s">
        <v>1034</v>
      </c>
      <c r="D646" s="188" t="s">
        <v>166</v>
      </c>
      <c r="E646" s="188" t="s">
        <v>1039</v>
      </c>
      <c r="F646" s="188" t="s">
        <v>1040</v>
      </c>
      <c r="G646" s="189">
        <v>0.28080187749976465</v>
      </c>
      <c r="H646" s="189">
        <v>0.19626565715449387</v>
      </c>
      <c r="I646" s="189">
        <v>0</v>
      </c>
      <c r="J646" s="189">
        <v>0.51882183467051524</v>
      </c>
      <c r="K646" s="189">
        <v>4.1106306752263216E-3</v>
      </c>
      <c r="L646" s="189">
        <v>0.38381588559246677</v>
      </c>
      <c r="M646" s="190">
        <v>68599759.949828908</v>
      </c>
      <c r="N646" s="191">
        <v>19262941.38994512</v>
      </c>
      <c r="O646" s="191">
        <v>13463776.9671937</v>
      </c>
      <c r="P646" s="191">
        <v>0</v>
      </c>
      <c r="Q646" s="191">
        <v>35591053.315127164</v>
      </c>
      <c r="R646" s="191">
        <v>281988.27756292879</v>
      </c>
      <c r="S646" s="293"/>
    </row>
    <row r="647" spans="1:19" x14ac:dyDescent="0.25">
      <c r="A647" s="186" t="s">
        <v>1032</v>
      </c>
      <c r="B647" s="188" t="s">
        <v>1033</v>
      </c>
      <c r="C647" s="188" t="s">
        <v>1034</v>
      </c>
      <c r="D647" s="188" t="s">
        <v>166</v>
      </c>
      <c r="E647" s="188" t="s">
        <v>1041</v>
      </c>
      <c r="F647" s="188" t="s">
        <v>1042</v>
      </c>
      <c r="G647" s="189">
        <v>0.31599413126208958</v>
      </c>
      <c r="H647" s="189">
        <v>0.24707629283549398</v>
      </c>
      <c r="I647" s="189">
        <v>4.1945512976770148E-2</v>
      </c>
      <c r="J647" s="189">
        <v>0.39017050422653654</v>
      </c>
      <c r="K647" s="189">
        <v>4.8135586991098255E-3</v>
      </c>
      <c r="L647" s="189">
        <v>1.2664565559459691E-2</v>
      </c>
      <c r="M647" s="190">
        <v>2263549.2429051697</v>
      </c>
      <c r="N647" s="191">
        <v>715268.2765807797</v>
      </c>
      <c r="O647" s="191">
        <v>559269.3555875984</v>
      </c>
      <c r="P647" s="191">
        <v>94945.734141837034</v>
      </c>
      <c r="Q647" s="191">
        <v>883170.14944590512</v>
      </c>
      <c r="R647" s="191">
        <v>10895.727149049639</v>
      </c>
      <c r="S647" s="293"/>
    </row>
    <row r="648" spans="1:19" x14ac:dyDescent="0.25">
      <c r="A648" s="192" t="s">
        <v>1032</v>
      </c>
      <c r="B648" s="194" t="s">
        <v>1033</v>
      </c>
      <c r="C648" s="194" t="s">
        <v>1034</v>
      </c>
      <c r="D648" s="194" t="s">
        <v>166</v>
      </c>
      <c r="E648" s="194" t="s">
        <v>1043</v>
      </c>
      <c r="F648" s="194" t="s">
        <v>1044</v>
      </c>
      <c r="G648" s="195">
        <v>0.44251242189391271</v>
      </c>
      <c r="H648" s="195">
        <v>0.18728117709195877</v>
      </c>
      <c r="I648" s="195">
        <v>3.3017104174321257E-2</v>
      </c>
      <c r="J648" s="195">
        <v>0.32963678110911443</v>
      </c>
      <c r="K648" s="195">
        <v>7.5525157306927156E-3</v>
      </c>
      <c r="L648" s="195">
        <v>0.11722270421915564</v>
      </c>
      <c r="M648" s="196">
        <v>20951319.817549791</v>
      </c>
      <c r="N648" s="197">
        <v>9271219.2743378878</v>
      </c>
      <c r="O648" s="197">
        <v>3923787.8370608077</v>
      </c>
      <c r="P648" s="197">
        <v>691751.90900556289</v>
      </c>
      <c r="Q648" s="197">
        <v>6906325.6246447116</v>
      </c>
      <c r="R648" s="197">
        <v>158235.17250081882</v>
      </c>
      <c r="S648" s="294"/>
    </row>
    <row r="649" spans="1:19" x14ac:dyDescent="0.25">
      <c r="A649" s="180" t="s">
        <v>1045</v>
      </c>
      <c r="B649" s="182" t="s">
        <v>1046</v>
      </c>
      <c r="C649" s="182" t="s">
        <v>1047</v>
      </c>
      <c r="D649" s="182" t="s">
        <v>181</v>
      </c>
      <c r="E649" s="182" t="s">
        <v>1048</v>
      </c>
      <c r="F649" s="182" t="s">
        <v>729</v>
      </c>
      <c r="G649" s="183">
        <v>0.24024217151774191</v>
      </c>
      <c r="H649" s="183">
        <v>0.23783446898604796</v>
      </c>
      <c r="I649" s="183">
        <v>5.3974384920497144E-2</v>
      </c>
      <c r="J649" s="183">
        <v>0.46450920981780697</v>
      </c>
      <c r="K649" s="183">
        <v>3.4397647579059235E-3</v>
      </c>
      <c r="L649" s="183">
        <v>2.6335660952659865E-3</v>
      </c>
      <c r="M649" s="184">
        <v>294819.28715369449</v>
      </c>
      <c r="N649" s="185">
        <v>70828.025751116278</v>
      </c>
      <c r="O649" s="185">
        <v>70118.188607044125</v>
      </c>
      <c r="P649" s="185">
        <v>15912.689686820086</v>
      </c>
      <c r="Q649" s="185">
        <v>136946.27411481176</v>
      </c>
      <c r="R649" s="185">
        <v>1014.1089939022248</v>
      </c>
      <c r="S649" s="292">
        <v>111946796.27887529</v>
      </c>
    </row>
    <row r="650" spans="1:19" x14ac:dyDescent="0.25">
      <c r="A650" s="186" t="s">
        <v>1045</v>
      </c>
      <c r="B650" s="188" t="s">
        <v>1046</v>
      </c>
      <c r="C650" s="188" t="s">
        <v>1047</v>
      </c>
      <c r="D650" s="188" t="s">
        <v>181</v>
      </c>
      <c r="E650" s="188" t="s">
        <v>1049</v>
      </c>
      <c r="F650" s="188" t="s">
        <v>729</v>
      </c>
      <c r="G650" s="189">
        <v>0.24263947350170345</v>
      </c>
      <c r="H650" s="189">
        <v>0.22019043314999748</v>
      </c>
      <c r="I650" s="189">
        <v>5.0619194356012878E-2</v>
      </c>
      <c r="J650" s="189">
        <v>0.48271918307134187</v>
      </c>
      <c r="K650" s="189">
        <v>3.8317159209443428E-3</v>
      </c>
      <c r="L650" s="189">
        <v>1.1673561195415632E-2</v>
      </c>
      <c r="M650" s="190">
        <v>1306817.7769921776</v>
      </c>
      <c r="N650" s="191">
        <v>317085.57737204846</v>
      </c>
      <c r="O650" s="191">
        <v>287748.77236402436</v>
      </c>
      <c r="P650" s="191">
        <v>66150.063041459725</v>
      </c>
      <c r="Q650" s="191">
        <v>630826.00973277097</v>
      </c>
      <c r="R650" s="191">
        <v>5007.3544818740202</v>
      </c>
      <c r="S650" s="293"/>
    </row>
    <row r="651" spans="1:19" x14ac:dyDescent="0.25">
      <c r="A651" s="186" t="s">
        <v>1045</v>
      </c>
      <c r="B651" s="188" t="s">
        <v>1046</v>
      </c>
      <c r="C651" s="188" t="s">
        <v>1047</v>
      </c>
      <c r="D651" s="188" t="s">
        <v>181</v>
      </c>
      <c r="E651" s="188" t="s">
        <v>1050</v>
      </c>
      <c r="F651" s="188" t="s">
        <v>467</v>
      </c>
      <c r="G651" s="189">
        <v>0.15056249590344797</v>
      </c>
      <c r="H651" s="189">
        <v>0.35014955270493009</v>
      </c>
      <c r="I651" s="189">
        <v>3.7266328481286443E-2</v>
      </c>
      <c r="J651" s="189">
        <v>0.46026356942938251</v>
      </c>
      <c r="K651" s="189">
        <v>1.7580534809531259E-3</v>
      </c>
      <c r="L651" s="189">
        <v>2.1057652335489097E-3</v>
      </c>
      <c r="M651" s="190">
        <v>235733.67161123804</v>
      </c>
      <c r="N651" s="191">
        <v>35492.649966271776</v>
      </c>
      <c r="O651" s="191">
        <v>82542.039672165876</v>
      </c>
      <c r="P651" s="191">
        <v>8784.928440364105</v>
      </c>
      <c r="Q651" s="191">
        <v>108499.62113048232</v>
      </c>
      <c r="R651" s="191">
        <v>414.43240195399812</v>
      </c>
      <c r="S651" s="293"/>
    </row>
    <row r="652" spans="1:19" x14ac:dyDescent="0.25">
      <c r="A652" s="186" t="s">
        <v>1045</v>
      </c>
      <c r="B652" s="188" t="s">
        <v>1046</v>
      </c>
      <c r="C652" s="188" t="s">
        <v>1047</v>
      </c>
      <c r="D652" s="188" t="s">
        <v>181</v>
      </c>
      <c r="E652" s="188" t="s">
        <v>474</v>
      </c>
      <c r="F652" s="188" t="s">
        <v>475</v>
      </c>
      <c r="G652" s="189">
        <v>0.11432555741364836</v>
      </c>
      <c r="H652" s="189">
        <v>0.29968039736454732</v>
      </c>
      <c r="I652" s="189">
        <v>9.3806565314336093E-2</v>
      </c>
      <c r="J652" s="189">
        <v>0.48733904572226283</v>
      </c>
      <c r="K652" s="189">
        <v>4.848434185205322E-3</v>
      </c>
      <c r="L652" s="189">
        <v>2.2875929997057186E-3</v>
      </c>
      <c r="M652" s="190">
        <v>256088.7075070373</v>
      </c>
      <c r="N652" s="191">
        <v>29277.484233082792</v>
      </c>
      <c r="O652" s="191">
        <v>76744.765626282271</v>
      </c>
      <c r="P652" s="191">
        <v>24022.802067022807</v>
      </c>
      <c r="Q652" s="191">
        <v>124802.02633672724</v>
      </c>
      <c r="R652" s="191">
        <v>1241.6292439221663</v>
      </c>
      <c r="S652" s="293"/>
    </row>
    <row r="653" spans="1:19" x14ac:dyDescent="0.25">
      <c r="A653" s="186" t="s">
        <v>1045</v>
      </c>
      <c r="B653" s="188" t="s">
        <v>1046</v>
      </c>
      <c r="C653" s="188" t="s">
        <v>1047</v>
      </c>
      <c r="D653" s="188" t="s">
        <v>181</v>
      </c>
      <c r="E653" s="188" t="s">
        <v>1051</v>
      </c>
      <c r="F653" s="188" t="s">
        <v>1052</v>
      </c>
      <c r="G653" s="189">
        <v>0.12173098945051314</v>
      </c>
      <c r="H653" s="189">
        <v>0.22735979746825138</v>
      </c>
      <c r="I653" s="189">
        <v>5.5940899096086939E-2</v>
      </c>
      <c r="J653" s="189">
        <v>0.5920255043106043</v>
      </c>
      <c r="K653" s="189">
        <v>2.9428096745442384E-3</v>
      </c>
      <c r="L653" s="189">
        <v>4.8401447538170342E-3</v>
      </c>
      <c r="M653" s="190">
        <v>541838.69871582254</v>
      </c>
      <c r="N653" s="191">
        <v>65958.560917255556</v>
      </c>
      <c r="O653" s="191">
        <v>123192.33680049029</v>
      </c>
      <c r="P653" s="191">
        <v>30310.943971216879</v>
      </c>
      <c r="Q653" s="191">
        <v>320782.32886223641</v>
      </c>
      <c r="R653" s="191">
        <v>1594.5281646233834</v>
      </c>
      <c r="S653" s="293"/>
    </row>
    <row r="654" spans="1:19" x14ac:dyDescent="0.25">
      <c r="A654" s="186" t="s">
        <v>1045</v>
      </c>
      <c r="B654" s="188" t="s">
        <v>1046</v>
      </c>
      <c r="C654" s="188" t="s">
        <v>1047</v>
      </c>
      <c r="D654" s="188" t="s">
        <v>181</v>
      </c>
      <c r="E654" s="188" t="s">
        <v>966</v>
      </c>
      <c r="F654" s="188" t="s">
        <v>183</v>
      </c>
      <c r="G654" s="189">
        <v>0.14750387092960587</v>
      </c>
      <c r="H654" s="189">
        <v>0.45401874588100766</v>
      </c>
      <c r="I654" s="189">
        <v>7.5826957682498447E-2</v>
      </c>
      <c r="J654" s="189">
        <v>0.32168408085166289</v>
      </c>
      <c r="K654" s="189">
        <v>9.6634465522506751E-4</v>
      </c>
      <c r="L654" s="189">
        <v>3.09943341399136E-2</v>
      </c>
      <c r="M654" s="190">
        <v>3469716.4097602973</v>
      </c>
      <c r="N654" s="191">
        <v>511796.60146761837</v>
      </c>
      <c r="O654" s="191">
        <v>1575316.2929221226</v>
      </c>
      <c r="P654" s="191">
        <v>263098.03937316453</v>
      </c>
      <c r="Q654" s="191">
        <v>1116152.5340896728</v>
      </c>
      <c r="R654" s="191">
        <v>3352.9419077185735</v>
      </c>
      <c r="S654" s="293"/>
    </row>
    <row r="655" spans="1:19" x14ac:dyDescent="0.25">
      <c r="A655" s="186" t="s">
        <v>1045</v>
      </c>
      <c r="B655" s="188" t="s">
        <v>1046</v>
      </c>
      <c r="C655" s="188" t="s">
        <v>1047</v>
      </c>
      <c r="D655" s="188" t="s">
        <v>181</v>
      </c>
      <c r="E655" s="188" t="s">
        <v>184</v>
      </c>
      <c r="F655" s="188" t="s">
        <v>185</v>
      </c>
      <c r="G655" s="189">
        <v>0.15803867439851432</v>
      </c>
      <c r="H655" s="189">
        <v>0.34635184398629437</v>
      </c>
      <c r="I655" s="189">
        <v>9.5200481499845974E-2</v>
      </c>
      <c r="J655" s="189">
        <v>0.39857230885296435</v>
      </c>
      <c r="K655" s="189">
        <v>1.8366912623809615E-3</v>
      </c>
      <c r="L655" s="189">
        <v>8.9434590456481718E-3</v>
      </c>
      <c r="M655" s="190">
        <v>1001191.5878116403</v>
      </c>
      <c r="N655" s="191">
        <v>158226.99135669539</v>
      </c>
      <c r="O655" s="191">
        <v>346764.55262212758</v>
      </c>
      <c r="P655" s="191">
        <v>95313.921233263478</v>
      </c>
      <c r="Q655" s="191">
        <v>399047.24275825091</v>
      </c>
      <c r="R655" s="191">
        <v>1838.879841302961</v>
      </c>
      <c r="S655" s="293"/>
    </row>
    <row r="656" spans="1:19" x14ac:dyDescent="0.25">
      <c r="A656" s="186" t="s">
        <v>1045</v>
      </c>
      <c r="B656" s="188" t="s">
        <v>1046</v>
      </c>
      <c r="C656" s="188" t="s">
        <v>1047</v>
      </c>
      <c r="D656" s="188" t="s">
        <v>181</v>
      </c>
      <c r="E656" s="188" t="s">
        <v>968</v>
      </c>
      <c r="F656" s="188" t="s">
        <v>969</v>
      </c>
      <c r="G656" s="189">
        <v>0.18518491280278385</v>
      </c>
      <c r="H656" s="189">
        <v>0.33516853559134391</v>
      </c>
      <c r="I656" s="189">
        <v>4.4541672991960088E-2</v>
      </c>
      <c r="J656" s="189">
        <v>0.43367386999069824</v>
      </c>
      <c r="K656" s="189">
        <v>1.4310086232139779E-3</v>
      </c>
      <c r="L656" s="189">
        <v>5.321088817191514E-3</v>
      </c>
      <c r="M656" s="190">
        <v>595678.84579993994</v>
      </c>
      <c r="N656" s="191">
        <v>110310.73511792481</v>
      </c>
      <c r="O656" s="191">
        <v>199652.80642950782</v>
      </c>
      <c r="P656" s="191">
        <v>26532.532357849144</v>
      </c>
      <c r="Q656" s="191">
        <v>258330.35032965234</v>
      </c>
      <c r="R656" s="191">
        <v>852.4215650058635</v>
      </c>
      <c r="S656" s="293"/>
    </row>
    <row r="657" spans="1:19" x14ac:dyDescent="0.25">
      <c r="A657" s="186" t="s">
        <v>1045</v>
      </c>
      <c r="B657" s="188" t="s">
        <v>1046</v>
      </c>
      <c r="C657" s="188" t="s">
        <v>1047</v>
      </c>
      <c r="D657" s="188" t="s">
        <v>181</v>
      </c>
      <c r="E657" s="188" t="s">
        <v>188</v>
      </c>
      <c r="F657" s="188" t="s">
        <v>189</v>
      </c>
      <c r="G657" s="189">
        <v>0.13467828201181031</v>
      </c>
      <c r="H657" s="189">
        <v>0.38405036055506037</v>
      </c>
      <c r="I657" s="189">
        <v>9.799371285189204E-2</v>
      </c>
      <c r="J657" s="189">
        <v>0.38113832037415007</v>
      </c>
      <c r="K657" s="189">
        <v>2.1393242070871952E-3</v>
      </c>
      <c r="L657" s="189">
        <v>7.7559482363704531E-3</v>
      </c>
      <c r="M657" s="190">
        <v>868253.55716646521</v>
      </c>
      <c r="N657" s="191">
        <v>116934.89742982267</v>
      </c>
      <c r="O657" s="191">
        <v>333453.09168299468</v>
      </c>
      <c r="P657" s="191">
        <v>85083.389763604428</v>
      </c>
      <c r="Q657" s="191">
        <v>330924.70243730763</v>
      </c>
      <c r="R657" s="191">
        <v>1857.4758527357849</v>
      </c>
      <c r="S657" s="293"/>
    </row>
    <row r="658" spans="1:19" x14ac:dyDescent="0.25">
      <c r="A658" s="186" t="s">
        <v>1045</v>
      </c>
      <c r="B658" s="188" t="s">
        <v>1046</v>
      </c>
      <c r="C658" s="188" t="s">
        <v>1047</v>
      </c>
      <c r="D658" s="188" t="s">
        <v>181</v>
      </c>
      <c r="E658" s="188" t="s">
        <v>1053</v>
      </c>
      <c r="F658" s="188" t="s">
        <v>189</v>
      </c>
      <c r="G658" s="189">
        <v>0.14353146746386156</v>
      </c>
      <c r="H658" s="189">
        <v>0.38655754172096141</v>
      </c>
      <c r="I658" s="189">
        <v>0.1044354085733802</v>
      </c>
      <c r="J658" s="189">
        <v>0.36343562303404447</v>
      </c>
      <c r="K658" s="189">
        <v>2.0399592077524433E-3</v>
      </c>
      <c r="L658" s="189">
        <v>1.1080165787908172E-2</v>
      </c>
      <c r="M658" s="190">
        <v>1240389.0621951199</v>
      </c>
      <c r="N658" s="191">
        <v>178034.8623229886</v>
      </c>
      <c r="O658" s="191">
        <v>479481.74665971426</v>
      </c>
      <c r="P658" s="191">
        <v>129540.53850029926</v>
      </c>
      <c r="Q658" s="191">
        <v>450801.57162349753</v>
      </c>
      <c r="R658" s="191">
        <v>2530.3430886203528</v>
      </c>
      <c r="S658" s="293"/>
    </row>
    <row r="659" spans="1:19" x14ac:dyDescent="0.25">
      <c r="A659" s="186" t="s">
        <v>1045</v>
      </c>
      <c r="B659" s="188" t="s">
        <v>1046</v>
      </c>
      <c r="C659" s="188" t="s">
        <v>1047</v>
      </c>
      <c r="D659" s="188" t="s">
        <v>181</v>
      </c>
      <c r="E659" s="188" t="s">
        <v>1054</v>
      </c>
      <c r="F659" s="188" t="s">
        <v>1055</v>
      </c>
      <c r="G659" s="189">
        <v>0.13184073813720759</v>
      </c>
      <c r="H659" s="189">
        <v>0.33804533078441684</v>
      </c>
      <c r="I659" s="189">
        <v>5.9240413150316473E-2</v>
      </c>
      <c r="J659" s="189">
        <v>0.46786155273188373</v>
      </c>
      <c r="K659" s="189">
        <v>3.0119651961754011E-3</v>
      </c>
      <c r="L659" s="189">
        <v>3.6980917675747045E-3</v>
      </c>
      <c r="M659" s="190">
        <v>413989.52572527126</v>
      </c>
      <c r="N659" s="191">
        <v>54580.684652692253</v>
      </c>
      <c r="O659" s="191">
        <v>139947.22616508318</v>
      </c>
      <c r="P659" s="191">
        <v>24524.910543868638</v>
      </c>
      <c r="Q659" s="191">
        <v>193689.78232056153</v>
      </c>
      <c r="R659" s="191">
        <v>1246.9220430656778</v>
      </c>
      <c r="S659" s="293"/>
    </row>
    <row r="660" spans="1:19" x14ac:dyDescent="0.25">
      <c r="A660" s="186" t="s">
        <v>1045</v>
      </c>
      <c r="B660" s="188" t="s">
        <v>1046</v>
      </c>
      <c r="C660" s="188" t="s">
        <v>1047</v>
      </c>
      <c r="D660" s="188" t="s">
        <v>181</v>
      </c>
      <c r="E660" s="188" t="s">
        <v>701</v>
      </c>
      <c r="F660" s="188" t="s">
        <v>698</v>
      </c>
      <c r="G660" s="189">
        <v>0.12753343624239821</v>
      </c>
      <c r="H660" s="189">
        <v>0.3848750229662532</v>
      </c>
      <c r="I660" s="189">
        <v>9.9821612302411183E-2</v>
      </c>
      <c r="J660" s="189">
        <v>0.38246600546893084</v>
      </c>
      <c r="K660" s="189">
        <v>5.3039230200066711E-3</v>
      </c>
      <c r="L660" s="189">
        <v>5.4461153493880338E-2</v>
      </c>
      <c r="M660" s="190">
        <v>6096751.6552919792</v>
      </c>
      <c r="N660" s="191">
        <v>777539.68851591542</v>
      </c>
      <c r="O660" s="191">
        <v>2346487.4333500429</v>
      </c>
      <c r="P660" s="191">
        <v>608587.5800386396</v>
      </c>
      <c r="Q660" s="191">
        <v>2331800.2519356152</v>
      </c>
      <c r="R660" s="191">
        <v>32336.701451766905</v>
      </c>
      <c r="S660" s="293"/>
    </row>
    <row r="661" spans="1:19" x14ac:dyDescent="0.25">
      <c r="A661" s="186" t="s">
        <v>1045</v>
      </c>
      <c r="B661" s="188" t="s">
        <v>1046</v>
      </c>
      <c r="C661" s="188" t="s">
        <v>1047</v>
      </c>
      <c r="D661" s="188" t="s">
        <v>181</v>
      </c>
      <c r="E661" s="188" t="s">
        <v>1056</v>
      </c>
      <c r="F661" s="188" t="s">
        <v>698</v>
      </c>
      <c r="G661" s="189">
        <v>0.1574124705598329</v>
      </c>
      <c r="H661" s="189">
        <v>0.31669670326946131</v>
      </c>
      <c r="I661" s="189">
        <v>9.2406158753867318E-2</v>
      </c>
      <c r="J661" s="189">
        <v>0.42744170101460716</v>
      </c>
      <c r="K661" s="189">
        <v>6.0429664022313484E-3</v>
      </c>
      <c r="L661" s="189">
        <v>5.9475342654677736E-3</v>
      </c>
      <c r="M661" s="190">
        <v>665807.40677795105</v>
      </c>
      <c r="N661" s="191">
        <v>104806.3888179529</v>
      </c>
      <c r="O661" s="191">
        <v>210859.01073896629</v>
      </c>
      <c r="P661" s="191">
        <v>61524.704930224063</v>
      </c>
      <c r="Q661" s="191">
        <v>284593.85050129186</v>
      </c>
      <c r="R661" s="191">
        <v>4023.4517895159388</v>
      </c>
      <c r="S661" s="293"/>
    </row>
    <row r="662" spans="1:19" x14ac:dyDescent="0.25">
      <c r="A662" s="186" t="s">
        <v>1045</v>
      </c>
      <c r="B662" s="188" t="s">
        <v>1046</v>
      </c>
      <c r="C662" s="188" t="s">
        <v>1047</v>
      </c>
      <c r="D662" s="188" t="s">
        <v>181</v>
      </c>
      <c r="E662" s="188" t="s">
        <v>702</v>
      </c>
      <c r="F662" s="188" t="s">
        <v>698</v>
      </c>
      <c r="G662" s="189">
        <v>0.12626270936791623</v>
      </c>
      <c r="H662" s="189">
        <v>0.3880964769617003</v>
      </c>
      <c r="I662" s="189">
        <v>0.10706258604519255</v>
      </c>
      <c r="J662" s="189">
        <v>0.37352911665569838</v>
      </c>
      <c r="K662" s="189">
        <v>5.0491109694924628E-3</v>
      </c>
      <c r="L662" s="189">
        <v>0.15571746769324105</v>
      </c>
      <c r="M662" s="190">
        <v>17432071.632917602</v>
      </c>
      <c r="N662" s="191">
        <v>2201020.594267772</v>
      </c>
      <c r="O662" s="191">
        <v>6765325.5868793149</v>
      </c>
      <c r="P662" s="191">
        <v>1866322.6691452009</v>
      </c>
      <c r="Q662" s="191">
        <v>6511386.3185225697</v>
      </c>
      <c r="R662" s="191">
        <v>88016.464102742655</v>
      </c>
      <c r="S662" s="293"/>
    </row>
    <row r="663" spans="1:19" x14ac:dyDescent="0.25">
      <c r="A663" s="186" t="s">
        <v>1045</v>
      </c>
      <c r="B663" s="188" t="s">
        <v>1046</v>
      </c>
      <c r="C663" s="188" t="s">
        <v>1047</v>
      </c>
      <c r="D663" s="188" t="s">
        <v>181</v>
      </c>
      <c r="E663" s="188" t="s">
        <v>1057</v>
      </c>
      <c r="F663" s="188" t="s">
        <v>698</v>
      </c>
      <c r="G663" s="189">
        <v>0.12626270936791625</v>
      </c>
      <c r="H663" s="189">
        <v>0.38809647696170035</v>
      </c>
      <c r="I663" s="189">
        <v>0.10706258604519255</v>
      </c>
      <c r="J663" s="189">
        <v>0.37352911665569843</v>
      </c>
      <c r="K663" s="189">
        <v>5.0491109694924636E-3</v>
      </c>
      <c r="L663" s="189">
        <v>0.47108061820351377</v>
      </c>
      <c r="M663" s="190">
        <v>52735965.996955387</v>
      </c>
      <c r="N663" s="191">
        <v>6658585.9479098916</v>
      </c>
      <c r="O663" s="191">
        <v>20466642.61259041</v>
      </c>
      <c r="P663" s="191">
        <v>5646048.8972253846</v>
      </c>
      <c r="Q663" s="191">
        <v>19698418.794827696</v>
      </c>
      <c r="R663" s="191">
        <v>266269.744402009</v>
      </c>
      <c r="S663" s="293"/>
    </row>
    <row r="664" spans="1:19" x14ac:dyDescent="0.25">
      <c r="A664" s="192" t="s">
        <v>1045</v>
      </c>
      <c r="B664" s="194" t="s">
        <v>1046</v>
      </c>
      <c r="C664" s="194" t="s">
        <v>1047</v>
      </c>
      <c r="D664" s="194" t="s">
        <v>181</v>
      </c>
      <c r="E664" s="194" t="s">
        <v>703</v>
      </c>
      <c r="F664" s="194" t="s">
        <v>698</v>
      </c>
      <c r="G664" s="195">
        <v>0.12753343624239821</v>
      </c>
      <c r="H664" s="195">
        <v>0.38487502296625314</v>
      </c>
      <c r="I664" s="195">
        <v>9.982161230241117E-2</v>
      </c>
      <c r="J664" s="195">
        <v>0.38246600546893078</v>
      </c>
      <c r="K664" s="195">
        <v>5.3039230200066711E-3</v>
      </c>
      <c r="L664" s="195">
        <v>0.22145950827153707</v>
      </c>
      <c r="M664" s="196">
        <v>24791682.456493657</v>
      </c>
      <c r="N664" s="197">
        <v>3161768.4539070162</v>
      </c>
      <c r="O664" s="197">
        <v>9541699.354815051</v>
      </c>
      <c r="P664" s="197">
        <v>2474745.7144965986</v>
      </c>
      <c r="Q664" s="197">
        <v>9481975.7579892986</v>
      </c>
      <c r="R664" s="197">
        <v>131493.17528569224</v>
      </c>
      <c r="S664" s="294"/>
    </row>
    <row r="665" spans="1:19" x14ac:dyDescent="0.25">
      <c r="A665" s="180" t="s">
        <v>1058</v>
      </c>
      <c r="B665" s="182" t="s">
        <v>1059</v>
      </c>
      <c r="C665" s="182" t="s">
        <v>1060</v>
      </c>
      <c r="D665" s="182" t="s">
        <v>199</v>
      </c>
      <c r="E665" s="182" t="s">
        <v>202</v>
      </c>
      <c r="F665" s="182" t="s">
        <v>203</v>
      </c>
      <c r="G665" s="183">
        <v>5.686146444575095E-2</v>
      </c>
      <c r="H665" s="183">
        <v>7.3899745647533543E-2</v>
      </c>
      <c r="I665" s="183">
        <v>2.63592092368252E-2</v>
      </c>
      <c r="J665" s="183">
        <v>0.84122768276668536</v>
      </c>
      <c r="K665" s="183">
        <v>1.6518979032050889E-3</v>
      </c>
      <c r="L665" s="183">
        <v>0.6580062202138065</v>
      </c>
      <c r="M665" s="184">
        <v>16437919.774816729</v>
      </c>
      <c r="N665" s="185">
        <v>934684.19083784788</v>
      </c>
      <c r="O665" s="185">
        <v>1214758.0903335181</v>
      </c>
      <c r="P665" s="185">
        <v>433290.56676254072</v>
      </c>
      <c r="Q665" s="185">
        <v>13828033.161673751</v>
      </c>
      <c r="R665" s="185">
        <v>27153.765209073223</v>
      </c>
      <c r="S665" s="292">
        <v>24981404.840634398</v>
      </c>
    </row>
    <row r="666" spans="1:19" x14ac:dyDescent="0.25">
      <c r="A666" s="192" t="s">
        <v>1058</v>
      </c>
      <c r="B666" s="194" t="s">
        <v>1059</v>
      </c>
      <c r="C666" s="194" t="s">
        <v>1060</v>
      </c>
      <c r="D666" s="194" t="s">
        <v>199</v>
      </c>
      <c r="E666" s="194" t="s">
        <v>204</v>
      </c>
      <c r="F666" s="194" t="s">
        <v>203</v>
      </c>
      <c r="G666" s="195">
        <v>4.1562869041668365E-2</v>
      </c>
      <c r="H666" s="195">
        <v>0.36448308437454757</v>
      </c>
      <c r="I666" s="195">
        <v>2.089228562052288E-2</v>
      </c>
      <c r="J666" s="195">
        <v>0.57176850199947971</v>
      </c>
      <c r="K666" s="195">
        <v>1.2932589637814614E-3</v>
      </c>
      <c r="L666" s="195">
        <v>0.34199377978619333</v>
      </c>
      <c r="M666" s="196">
        <v>8543485.0658176653</v>
      </c>
      <c r="N666" s="197">
        <v>355091.75095002906</v>
      </c>
      <c r="O666" s="197">
        <v>3113955.7880971073</v>
      </c>
      <c r="P666" s="197">
        <v>178492.93018973438</v>
      </c>
      <c r="Q666" s="197">
        <v>4884895.6579374932</v>
      </c>
      <c r="R666" s="197">
        <v>11048.938643301744</v>
      </c>
      <c r="S666" s="294"/>
    </row>
    <row r="667" spans="1:19" x14ac:dyDescent="0.25">
      <c r="A667" s="180" t="s">
        <v>1061</v>
      </c>
      <c r="B667" s="182" t="s">
        <v>1062</v>
      </c>
      <c r="C667" s="182" t="s">
        <v>1063</v>
      </c>
      <c r="D667" s="182" t="s">
        <v>242</v>
      </c>
      <c r="E667" s="182" t="s">
        <v>810</v>
      </c>
      <c r="F667" s="182" t="s">
        <v>244</v>
      </c>
      <c r="G667" s="183">
        <v>0.41251033118649405</v>
      </c>
      <c r="H667" s="183">
        <v>0.1379234898370392</v>
      </c>
      <c r="I667" s="183">
        <v>0.16834230365440397</v>
      </c>
      <c r="J667" s="183">
        <v>0.27008623645135316</v>
      </c>
      <c r="K667" s="183">
        <v>1.1137638870709638E-2</v>
      </c>
      <c r="L667" s="183">
        <v>0.79536479133717852</v>
      </c>
      <c r="M667" s="184">
        <v>2728672.6149915508</v>
      </c>
      <c r="N667" s="185">
        <v>1125605.6441096815</v>
      </c>
      <c r="O667" s="185">
        <v>376348.04968239431</v>
      </c>
      <c r="P667" s="185">
        <v>459351.03392636421</v>
      </c>
      <c r="Q667" s="185">
        <v>736976.91709094017</v>
      </c>
      <c r="R667" s="185">
        <v>30390.970182170811</v>
      </c>
      <c r="S667" s="292">
        <v>3430718.3882304719</v>
      </c>
    </row>
    <row r="668" spans="1:19" x14ac:dyDescent="0.25">
      <c r="A668" s="192" t="s">
        <v>1061</v>
      </c>
      <c r="B668" s="194" t="s">
        <v>1062</v>
      </c>
      <c r="C668" s="194" t="s">
        <v>1063</v>
      </c>
      <c r="D668" s="194" t="s">
        <v>242</v>
      </c>
      <c r="E668" s="194" t="s">
        <v>1064</v>
      </c>
      <c r="F668" s="194" t="s">
        <v>244</v>
      </c>
      <c r="G668" s="195">
        <v>0.40422397183152819</v>
      </c>
      <c r="H668" s="195">
        <v>0.15611247797010788</v>
      </c>
      <c r="I668" s="195">
        <v>0.19033927376407239</v>
      </c>
      <c r="J668" s="195">
        <v>0.23956595692112762</v>
      </c>
      <c r="K668" s="195">
        <v>9.758319513163893E-3</v>
      </c>
      <c r="L668" s="195">
        <v>0.20463520866282139</v>
      </c>
      <c r="M668" s="196">
        <v>702045.77323892096</v>
      </c>
      <c r="N668" s="197">
        <v>283783.73086617299</v>
      </c>
      <c r="O668" s="197">
        <v>109598.1053087684</v>
      </c>
      <c r="P668" s="197">
        <v>133626.88262743287</v>
      </c>
      <c r="Q668" s="197">
        <v>168186.26746841506</v>
      </c>
      <c r="R668" s="197">
        <v>6850.786968131596</v>
      </c>
      <c r="S668" s="294"/>
    </row>
    <row r="669" spans="1:19" x14ac:dyDescent="0.25">
      <c r="A669" s="180" t="s">
        <v>1065</v>
      </c>
      <c r="B669" s="182" t="s">
        <v>1066</v>
      </c>
      <c r="C669" s="182" t="s">
        <v>1067</v>
      </c>
      <c r="D669" s="182" t="s">
        <v>248</v>
      </c>
      <c r="E669" s="182" t="s">
        <v>555</v>
      </c>
      <c r="F669" s="182" t="s">
        <v>554</v>
      </c>
      <c r="G669" s="183">
        <v>0.24883668728982919</v>
      </c>
      <c r="H669" s="183">
        <v>0.36238093278246097</v>
      </c>
      <c r="I669" s="183">
        <v>6.4649306888482805E-2</v>
      </c>
      <c r="J669" s="183">
        <v>0.31969079849572668</v>
      </c>
      <c r="K669" s="183">
        <v>4.4422745435003198E-3</v>
      </c>
      <c r="L669" s="183">
        <v>0.21354787775239042</v>
      </c>
      <c r="M669" s="184">
        <v>66050174.290500022</v>
      </c>
      <c r="N669" s="185">
        <v>16435706.565363869</v>
      </c>
      <c r="O669" s="185">
        <v>23935323.769835521</v>
      </c>
      <c r="P669" s="185">
        <v>4270097.9877443127</v>
      </c>
      <c r="Q669" s="185">
        <v>21115632.959711868</v>
      </c>
      <c r="R669" s="185">
        <v>293413.00784444757</v>
      </c>
      <c r="S669" s="292">
        <v>309299136.96958137</v>
      </c>
    </row>
    <row r="670" spans="1:19" x14ac:dyDescent="0.25">
      <c r="A670" s="186" t="s">
        <v>1065</v>
      </c>
      <c r="B670" s="188" t="s">
        <v>1066</v>
      </c>
      <c r="C670" s="188" t="s">
        <v>1067</v>
      </c>
      <c r="D670" s="188" t="s">
        <v>248</v>
      </c>
      <c r="E670" s="188" t="s">
        <v>1068</v>
      </c>
      <c r="F670" s="188" t="s">
        <v>561</v>
      </c>
      <c r="G670" s="189">
        <v>0.23360057701229062</v>
      </c>
      <c r="H670" s="189">
        <v>0.51818476600397267</v>
      </c>
      <c r="I670" s="189">
        <v>1.0209408238675078E-2</v>
      </c>
      <c r="J670" s="189">
        <v>0.23655572219814389</v>
      </c>
      <c r="K670" s="189">
        <v>1.4495265469176119E-3</v>
      </c>
      <c r="L670" s="189">
        <v>8.0927435735386036E-2</v>
      </c>
      <c r="M670" s="190">
        <v>25030786.030116159</v>
      </c>
      <c r="N670" s="191">
        <v>5847206.0597063182</v>
      </c>
      <c r="O670" s="191">
        <v>12970572.001911251</v>
      </c>
      <c r="P670" s="191">
        <v>255549.51311638096</v>
      </c>
      <c r="Q670" s="191">
        <v>5921175.6665413389</v>
      </c>
      <c r="R670" s="191">
        <v>36282.788840867877</v>
      </c>
      <c r="S670" s="293"/>
    </row>
    <row r="671" spans="1:19" x14ac:dyDescent="0.25">
      <c r="A671" s="186" t="s">
        <v>1065</v>
      </c>
      <c r="B671" s="188" t="s">
        <v>1066</v>
      </c>
      <c r="C671" s="188" t="s">
        <v>1067</v>
      </c>
      <c r="D671" s="188" t="s">
        <v>248</v>
      </c>
      <c r="E671" s="188" t="s">
        <v>1069</v>
      </c>
      <c r="F671" s="188" t="s">
        <v>561</v>
      </c>
      <c r="G671" s="189">
        <v>0.23360057701229064</v>
      </c>
      <c r="H671" s="189">
        <v>0.51818476600397267</v>
      </c>
      <c r="I671" s="189">
        <v>1.0209408238675078E-2</v>
      </c>
      <c r="J671" s="189">
        <v>0.23655572219814394</v>
      </c>
      <c r="K671" s="189">
        <v>1.4495265469176119E-3</v>
      </c>
      <c r="L671" s="189">
        <v>8.6881488893553419E-2</v>
      </c>
      <c r="M671" s="190">
        <v>26872369.53340834</v>
      </c>
      <c r="N671" s="191">
        <v>6277401.0286916876</v>
      </c>
      <c r="O671" s="191">
        <v>13924852.518641485</v>
      </c>
      <c r="P671" s="191">
        <v>274350.99090710026</v>
      </c>
      <c r="Q671" s="191">
        <v>6356812.7821508106</v>
      </c>
      <c r="R671" s="191">
        <v>38952.213017255432</v>
      </c>
      <c r="S671" s="293"/>
    </row>
    <row r="672" spans="1:19" x14ac:dyDescent="0.25">
      <c r="A672" s="186" t="s">
        <v>1065</v>
      </c>
      <c r="B672" s="188" t="s">
        <v>1066</v>
      </c>
      <c r="C672" s="188" t="s">
        <v>1067</v>
      </c>
      <c r="D672" s="188" t="s">
        <v>248</v>
      </c>
      <c r="E672" s="188" t="s">
        <v>921</v>
      </c>
      <c r="F672" s="188" t="s">
        <v>920</v>
      </c>
      <c r="G672" s="189">
        <v>0.19182677193054587</v>
      </c>
      <c r="H672" s="189">
        <v>0.50835340496072545</v>
      </c>
      <c r="I672" s="189">
        <v>2.2599546841737504E-2</v>
      </c>
      <c r="J672" s="189">
        <v>0.27613815699411215</v>
      </c>
      <c r="K672" s="189">
        <v>1.0821192728789665E-3</v>
      </c>
      <c r="L672" s="189">
        <v>0.30645032111888887</v>
      </c>
      <c r="M672" s="190">
        <v>94784819.846123397</v>
      </c>
      <c r="N672" s="191">
        <v>18182266.019100189</v>
      </c>
      <c r="O672" s="191">
        <v>48184185.907365777</v>
      </c>
      <c r="P672" s="191">
        <v>2142093.9759981162</v>
      </c>
      <c r="Q672" s="191">
        <v>26173705.46332746</v>
      </c>
      <c r="R672" s="191">
        <v>102568.48033185088</v>
      </c>
      <c r="S672" s="293"/>
    </row>
    <row r="673" spans="1:19" x14ac:dyDescent="0.25">
      <c r="A673" s="186" t="s">
        <v>1065</v>
      </c>
      <c r="B673" s="188" t="s">
        <v>1066</v>
      </c>
      <c r="C673" s="188" t="s">
        <v>1067</v>
      </c>
      <c r="D673" s="188" t="s">
        <v>248</v>
      </c>
      <c r="E673" s="188" t="s">
        <v>919</v>
      </c>
      <c r="F673" s="188" t="s">
        <v>920</v>
      </c>
      <c r="G673" s="189">
        <v>0.21293577966843885</v>
      </c>
      <c r="H673" s="189">
        <v>0.47024470543146352</v>
      </c>
      <c r="I673" s="189">
        <v>2.1166689566881523E-2</v>
      </c>
      <c r="J673" s="189">
        <v>0.29438232757941385</v>
      </c>
      <c r="K673" s="189">
        <v>1.270497753802394E-3</v>
      </c>
      <c r="L673" s="189">
        <v>1.6419368270987882E-2</v>
      </c>
      <c r="M673" s="190">
        <v>5078496.435802279</v>
      </c>
      <c r="N673" s="191">
        <v>1081393.5981009461</v>
      </c>
      <c r="O673" s="191">
        <v>2388136.0604885803</v>
      </c>
      <c r="P673" s="191">
        <v>107494.9575231411</v>
      </c>
      <c r="Q673" s="191">
        <v>1495019.6013752322</v>
      </c>
      <c r="R673" s="191">
        <v>6452.2183143802595</v>
      </c>
      <c r="S673" s="293"/>
    </row>
    <row r="674" spans="1:19" x14ac:dyDescent="0.25">
      <c r="A674" s="186" t="s">
        <v>1065</v>
      </c>
      <c r="B674" s="188" t="s">
        <v>1066</v>
      </c>
      <c r="C674" s="188" t="s">
        <v>1067</v>
      </c>
      <c r="D674" s="188" t="s">
        <v>248</v>
      </c>
      <c r="E674" s="188" t="s">
        <v>1070</v>
      </c>
      <c r="F674" s="188" t="s">
        <v>1071</v>
      </c>
      <c r="G674" s="189">
        <v>0.26891682967715197</v>
      </c>
      <c r="H674" s="189">
        <v>0.5915038317841933</v>
      </c>
      <c r="I674" s="189">
        <v>5.1235251314126512E-2</v>
      </c>
      <c r="J674" s="189">
        <v>8.4452766224785383E-2</v>
      </c>
      <c r="K674" s="189">
        <v>3.8913209997427835E-3</v>
      </c>
      <c r="L674" s="189">
        <v>6.0251333367725562E-2</v>
      </c>
      <c r="M674" s="190">
        <v>18635685.411904056</v>
      </c>
      <c r="N674" s="191">
        <v>5011449.4398299884</v>
      </c>
      <c r="O674" s="191">
        <v>11023079.329066042</v>
      </c>
      <c r="P674" s="191">
        <v>954804.0254899055</v>
      </c>
      <c r="Q674" s="191">
        <v>1573835.1835301765</v>
      </c>
      <c r="R674" s="191">
        <v>72517.433987942495</v>
      </c>
      <c r="S674" s="293"/>
    </row>
    <row r="675" spans="1:19" x14ac:dyDescent="0.25">
      <c r="A675" s="186" t="s">
        <v>1065</v>
      </c>
      <c r="B675" s="188" t="s">
        <v>1066</v>
      </c>
      <c r="C675" s="188" t="s">
        <v>1067</v>
      </c>
      <c r="D675" s="188" t="s">
        <v>248</v>
      </c>
      <c r="E675" s="188" t="s">
        <v>1072</v>
      </c>
      <c r="F675" s="188" t="s">
        <v>1071</v>
      </c>
      <c r="G675" s="189">
        <v>0.26891682967715197</v>
      </c>
      <c r="H675" s="189">
        <v>0.5915038317841933</v>
      </c>
      <c r="I675" s="189">
        <v>5.1235251314126512E-2</v>
      </c>
      <c r="J675" s="189">
        <v>8.4452766224785369E-2</v>
      </c>
      <c r="K675" s="189">
        <v>3.8913209997427835E-3</v>
      </c>
      <c r="L675" s="189">
        <v>0.16821447907637396</v>
      </c>
      <c r="M675" s="190">
        <v>52028593.204110168</v>
      </c>
      <c r="N675" s="191">
        <v>13991364.33701152</v>
      </c>
      <c r="O675" s="191">
        <v>30775112.242572203</v>
      </c>
      <c r="P675" s="191">
        <v>2665698.048333039</v>
      </c>
      <c r="Q675" s="191">
        <v>4393958.6188711729</v>
      </c>
      <c r="R675" s="191">
        <v>202459.95732222858</v>
      </c>
      <c r="S675" s="293"/>
    </row>
    <row r="676" spans="1:19" x14ac:dyDescent="0.25">
      <c r="A676" s="192" t="s">
        <v>1065</v>
      </c>
      <c r="B676" s="194" t="s">
        <v>1066</v>
      </c>
      <c r="C676" s="194" t="s">
        <v>1067</v>
      </c>
      <c r="D676" s="194" t="s">
        <v>248</v>
      </c>
      <c r="E676" s="194" t="s">
        <v>1073</v>
      </c>
      <c r="F676" s="194" t="s">
        <v>1074</v>
      </c>
      <c r="G676" s="195">
        <v>0.2864723922016264</v>
      </c>
      <c r="H676" s="195">
        <v>0.49340120038876567</v>
      </c>
      <c r="I676" s="195">
        <v>6.6832673302201079E-2</v>
      </c>
      <c r="J676" s="195">
        <v>0.14871939506943027</v>
      </c>
      <c r="K676" s="195">
        <v>4.574339037976557E-3</v>
      </c>
      <c r="L676" s="195">
        <v>6.7307695784693908E-2</v>
      </c>
      <c r="M676" s="196">
        <v>20818212.217616957</v>
      </c>
      <c r="N676" s="197">
        <v>5963843.0553418556</v>
      </c>
      <c r="O676" s="197">
        <v>10271730.898120273</v>
      </c>
      <c r="P676" s="197">
        <v>1391336.775875885</v>
      </c>
      <c r="Q676" s="197">
        <v>3096071.9274310162</v>
      </c>
      <c r="R676" s="197">
        <v>95229.56084792575</v>
      </c>
      <c r="S676" s="294"/>
    </row>
    <row r="677" spans="1:19" x14ac:dyDescent="0.25">
      <c r="A677" s="180" t="s">
        <v>1075</v>
      </c>
      <c r="B677" s="182" t="s">
        <v>1076</v>
      </c>
      <c r="C677" s="182" t="s">
        <v>1077</v>
      </c>
      <c r="D677" s="182" t="s">
        <v>248</v>
      </c>
      <c r="E677" s="182" t="s">
        <v>1078</v>
      </c>
      <c r="F677" s="182" t="s">
        <v>549</v>
      </c>
      <c r="G677" s="183">
        <v>0.19283667727854967</v>
      </c>
      <c r="H677" s="183">
        <v>0.54160414740331286</v>
      </c>
      <c r="I677" s="183">
        <v>2.6504947093426285E-2</v>
      </c>
      <c r="J677" s="183">
        <v>0.2365630331976758</v>
      </c>
      <c r="K677" s="183">
        <v>2.4911950270353868E-3</v>
      </c>
      <c r="L677" s="183">
        <v>4.1083176258262445E-2</v>
      </c>
      <c r="M677" s="184">
        <v>22691055.286874611</v>
      </c>
      <c r="N677" s="185">
        <v>4375667.7054647673</v>
      </c>
      <c r="O677" s="185">
        <v>12289569.652329158</v>
      </c>
      <c r="P677" s="185">
        <v>601425.2198726224</v>
      </c>
      <c r="Q677" s="185">
        <v>5367864.8651192151</v>
      </c>
      <c r="R677" s="185">
        <v>56527.84408884705</v>
      </c>
      <c r="S677" s="292">
        <v>552319887.44568157</v>
      </c>
    </row>
    <row r="678" spans="1:19" x14ac:dyDescent="0.25">
      <c r="A678" s="186" t="s">
        <v>1075</v>
      </c>
      <c r="B678" s="188" t="s">
        <v>1076</v>
      </c>
      <c r="C678" s="188" t="s">
        <v>1077</v>
      </c>
      <c r="D678" s="188" t="s">
        <v>248</v>
      </c>
      <c r="E678" s="188" t="s">
        <v>1079</v>
      </c>
      <c r="F678" s="188" t="s">
        <v>1080</v>
      </c>
      <c r="G678" s="189">
        <v>0.10998309115348794</v>
      </c>
      <c r="H678" s="189">
        <v>0.51566413127920674</v>
      </c>
      <c r="I678" s="189">
        <v>6.6038349333681856E-2</v>
      </c>
      <c r="J678" s="189">
        <v>0.30478643244262071</v>
      </c>
      <c r="K678" s="189">
        <v>3.5279957910026348E-3</v>
      </c>
      <c r="L678" s="189">
        <v>3.3259545299023914E-3</v>
      </c>
      <c r="M678" s="190">
        <v>1836990.8316051436</v>
      </c>
      <c r="N678" s="191">
        <v>202037.93008055011</v>
      </c>
      <c r="O678" s="191">
        <v>947270.28134753392</v>
      </c>
      <c r="P678" s="191">
        <v>121311.84226031121</v>
      </c>
      <c r="Q678" s="191">
        <v>559889.88199473475</v>
      </c>
      <c r="R678" s="191">
        <v>6480.8959220133765</v>
      </c>
      <c r="S678" s="293"/>
    </row>
    <row r="679" spans="1:19" x14ac:dyDescent="0.25">
      <c r="A679" s="186" t="s">
        <v>1075</v>
      </c>
      <c r="B679" s="188" t="s">
        <v>1076</v>
      </c>
      <c r="C679" s="188" t="s">
        <v>1077</v>
      </c>
      <c r="D679" s="188" t="s">
        <v>248</v>
      </c>
      <c r="E679" s="188" t="s">
        <v>1081</v>
      </c>
      <c r="F679" s="188" t="s">
        <v>1080</v>
      </c>
      <c r="G679" s="189">
        <v>0.10544291900455026</v>
      </c>
      <c r="H679" s="189">
        <v>0.53932056769586911</v>
      </c>
      <c r="I679" s="189">
        <v>6.8182416781860836E-2</v>
      </c>
      <c r="J679" s="189">
        <v>0.28398742537805594</v>
      </c>
      <c r="K679" s="189">
        <v>3.0666711396640056E-3</v>
      </c>
      <c r="L679" s="189">
        <v>0.2204400444290335</v>
      </c>
      <c r="M679" s="190">
        <v>121753420.52756482</v>
      </c>
      <c r="N679" s="191">
        <v>12838036.059214965</v>
      </c>
      <c r="O679" s="191">
        <v>65664123.877840146</v>
      </c>
      <c r="P679" s="191">
        <v>8301442.4630275955</v>
      </c>
      <c r="Q679" s="191">
        <v>34576440.426594876</v>
      </c>
      <c r="R679" s="191">
        <v>373377.70088725816</v>
      </c>
      <c r="S679" s="293"/>
    </row>
    <row r="680" spans="1:19" x14ac:dyDescent="0.25">
      <c r="A680" s="186" t="s">
        <v>1075</v>
      </c>
      <c r="B680" s="188" t="s">
        <v>1076</v>
      </c>
      <c r="C680" s="188" t="s">
        <v>1077</v>
      </c>
      <c r="D680" s="188" t="s">
        <v>248</v>
      </c>
      <c r="E680" s="188" t="s">
        <v>1082</v>
      </c>
      <c r="F680" s="188" t="s">
        <v>1083</v>
      </c>
      <c r="G680" s="189">
        <v>0.2976812613882977</v>
      </c>
      <c r="H680" s="189">
        <v>0.28922967782383413</v>
      </c>
      <c r="I680" s="189">
        <v>0.13605665484798424</v>
      </c>
      <c r="J680" s="189">
        <v>0.27443485571307547</v>
      </c>
      <c r="K680" s="189">
        <v>2.5975502268084276E-3</v>
      </c>
      <c r="L680" s="189">
        <v>9.8562359576062269E-2</v>
      </c>
      <c r="M680" s="190">
        <v>54437951.347431511</v>
      </c>
      <c r="N680" s="191">
        <v>16205158.024498193</v>
      </c>
      <c r="O680" s="191">
        <v>15745071.129607173</v>
      </c>
      <c r="P680" s="191">
        <v>7406645.5571088474</v>
      </c>
      <c r="Q680" s="191">
        <v>14939671.323347788</v>
      </c>
      <c r="R680" s="191">
        <v>141405.31286950686</v>
      </c>
      <c r="S680" s="293"/>
    </row>
    <row r="681" spans="1:19" x14ac:dyDescent="0.25">
      <c r="A681" s="186" t="s">
        <v>1075</v>
      </c>
      <c r="B681" s="188" t="s">
        <v>1076</v>
      </c>
      <c r="C681" s="188" t="s">
        <v>1077</v>
      </c>
      <c r="D681" s="188" t="s">
        <v>248</v>
      </c>
      <c r="E681" s="188" t="s">
        <v>1084</v>
      </c>
      <c r="F681" s="188" t="s">
        <v>1083</v>
      </c>
      <c r="G681" s="189">
        <v>0.29389614630602956</v>
      </c>
      <c r="H681" s="189">
        <v>0.29084002791199776</v>
      </c>
      <c r="I681" s="189">
        <v>0.14552053724178785</v>
      </c>
      <c r="J681" s="189">
        <v>0.267277402461439</v>
      </c>
      <c r="K681" s="189">
        <v>2.4658860787458684E-3</v>
      </c>
      <c r="L681" s="189">
        <v>7.7629550929098706E-2</v>
      </c>
      <c r="M681" s="190">
        <v>42876344.8316186</v>
      </c>
      <c r="N681" s="191">
        <v>12601192.513701154</v>
      </c>
      <c r="O681" s="191">
        <v>12470157.327592393</v>
      </c>
      <c r="P681" s="191">
        <v>6239388.7348612919</v>
      </c>
      <c r="Q681" s="191">
        <v>11459878.073635964</v>
      </c>
      <c r="R681" s="191">
        <v>105728.18182779566</v>
      </c>
      <c r="S681" s="293"/>
    </row>
    <row r="682" spans="1:19" x14ac:dyDescent="0.25">
      <c r="A682" s="186" t="s">
        <v>1075</v>
      </c>
      <c r="B682" s="188" t="s">
        <v>1076</v>
      </c>
      <c r="C682" s="188" t="s">
        <v>1077</v>
      </c>
      <c r="D682" s="188" t="s">
        <v>248</v>
      </c>
      <c r="E682" s="188" t="s">
        <v>447</v>
      </c>
      <c r="F682" s="188" t="s">
        <v>448</v>
      </c>
      <c r="G682" s="189">
        <v>0.10348367700937915</v>
      </c>
      <c r="H682" s="189">
        <v>0.48519113117259555</v>
      </c>
      <c r="I682" s="189">
        <v>2.7834604851491768E-2</v>
      </c>
      <c r="J682" s="189">
        <v>0.37851580422778086</v>
      </c>
      <c r="K682" s="189">
        <v>4.9747827387527322E-3</v>
      </c>
      <c r="L682" s="189">
        <v>0.53863151850088009</v>
      </c>
      <c r="M682" s="190">
        <v>297496899.67310262</v>
      </c>
      <c r="N682" s="191">
        <v>30786073.077063024</v>
      </c>
      <c r="O682" s="191">
        <v>144342857.27273282</v>
      </c>
      <c r="P682" s="191">
        <v>8280708.6469447017</v>
      </c>
      <c r="Q682" s="191">
        <v>112607278.23503588</v>
      </c>
      <c r="R682" s="191">
        <v>1479982.4413262042</v>
      </c>
      <c r="S682" s="293"/>
    </row>
    <row r="683" spans="1:19" x14ac:dyDescent="0.25">
      <c r="A683" s="192" t="s">
        <v>1075</v>
      </c>
      <c r="B683" s="194" t="s">
        <v>1076</v>
      </c>
      <c r="C683" s="194" t="s">
        <v>1077</v>
      </c>
      <c r="D683" s="194" t="s">
        <v>248</v>
      </c>
      <c r="E683" s="194" t="s">
        <v>908</v>
      </c>
      <c r="F683" s="194" t="s">
        <v>552</v>
      </c>
      <c r="G683" s="195">
        <v>0.32639952056432331</v>
      </c>
      <c r="H683" s="195">
        <v>0.2992682696175904</v>
      </c>
      <c r="I683" s="195">
        <v>0.13929913470421734</v>
      </c>
      <c r="J683" s="195">
        <v>0.23371159313964546</v>
      </c>
      <c r="K683" s="195">
        <v>1.3214819742235512E-3</v>
      </c>
      <c r="L683" s="195">
        <v>2.0327395776760394E-2</v>
      </c>
      <c r="M683" s="196">
        <v>11227224.947484124</v>
      </c>
      <c r="N683" s="197">
        <v>3664560.8401266281</v>
      </c>
      <c r="O683" s="197">
        <v>3359952.1826410163</v>
      </c>
      <c r="P683" s="197">
        <v>1563942.7203141404</v>
      </c>
      <c r="Q683" s="197">
        <v>2623932.6290136869</v>
      </c>
      <c r="R683" s="197">
        <v>14836.575388653227</v>
      </c>
      <c r="S683" s="294"/>
    </row>
    <row r="684" spans="1:19" x14ac:dyDescent="0.25">
      <c r="A684" s="180" t="s">
        <v>1085</v>
      </c>
      <c r="B684" s="182" t="s">
        <v>1086</v>
      </c>
      <c r="C684" s="182" t="s">
        <v>1087</v>
      </c>
      <c r="D684" s="182" t="s">
        <v>248</v>
      </c>
      <c r="E684" s="182" t="s">
        <v>548</v>
      </c>
      <c r="F684" s="182" t="s">
        <v>549</v>
      </c>
      <c r="G684" s="183">
        <v>0.19283667727854967</v>
      </c>
      <c r="H684" s="183">
        <v>0.54160414740331275</v>
      </c>
      <c r="I684" s="183">
        <v>2.6504947093426282E-2</v>
      </c>
      <c r="J684" s="183">
        <v>0.23656303319767577</v>
      </c>
      <c r="K684" s="183">
        <v>2.491195027035386E-3</v>
      </c>
      <c r="L684" s="183">
        <v>0.15672833223318297</v>
      </c>
      <c r="M684" s="184">
        <v>8656417.4818581007</v>
      </c>
      <c r="N684" s="185">
        <v>1669274.7843374661</v>
      </c>
      <c r="O684" s="185">
        <v>4688351.6098288884</v>
      </c>
      <c r="P684" s="185">
        <v>229437.88737525931</v>
      </c>
      <c r="Q684" s="185">
        <v>2047788.3761337388</v>
      </c>
      <c r="R684" s="185">
        <v>21564.824182747077</v>
      </c>
      <c r="S684" s="292">
        <v>55231988.744568162</v>
      </c>
    </row>
    <row r="685" spans="1:19" x14ac:dyDescent="0.25">
      <c r="A685" s="186" t="s">
        <v>1085</v>
      </c>
      <c r="B685" s="188" t="s">
        <v>1086</v>
      </c>
      <c r="C685" s="188" t="s">
        <v>1087</v>
      </c>
      <c r="D685" s="188" t="s">
        <v>248</v>
      </c>
      <c r="E685" s="188" t="s">
        <v>1078</v>
      </c>
      <c r="F685" s="188" t="s">
        <v>549</v>
      </c>
      <c r="G685" s="189">
        <v>0.19283667727854967</v>
      </c>
      <c r="H685" s="189">
        <v>0.54160414740331286</v>
      </c>
      <c r="I685" s="189">
        <v>2.6504947093426285E-2</v>
      </c>
      <c r="J685" s="189">
        <v>0.2365630331976758</v>
      </c>
      <c r="K685" s="189">
        <v>2.4911950270353868E-3</v>
      </c>
      <c r="L685" s="189">
        <v>4.5930066558094361E-2</v>
      </c>
      <c r="M685" s="190">
        <v>2536808.9191739345</v>
      </c>
      <c r="N685" s="191">
        <v>489189.80286409042</v>
      </c>
      <c r="O685" s="191">
        <v>1373946.2317943184</v>
      </c>
      <c r="P685" s="191">
        <v>67237.986188837051</v>
      </c>
      <c r="Q685" s="191">
        <v>600115.21256270353</v>
      </c>
      <c r="R685" s="191">
        <v>6319.6857639851205</v>
      </c>
      <c r="S685" s="293"/>
    </row>
    <row r="686" spans="1:19" x14ac:dyDescent="0.25">
      <c r="A686" s="186" t="s">
        <v>1085</v>
      </c>
      <c r="B686" s="188" t="s">
        <v>1086</v>
      </c>
      <c r="C686" s="188" t="s">
        <v>1087</v>
      </c>
      <c r="D686" s="188" t="s">
        <v>248</v>
      </c>
      <c r="E686" s="188" t="s">
        <v>447</v>
      </c>
      <c r="F686" s="188" t="s">
        <v>448</v>
      </c>
      <c r="G686" s="189">
        <v>0.10348367700937915</v>
      </c>
      <c r="H686" s="189">
        <v>0.48519113117259555</v>
      </c>
      <c r="I686" s="189">
        <v>2.7834604851491768E-2</v>
      </c>
      <c r="J686" s="189">
        <v>0.37851580422778086</v>
      </c>
      <c r="K686" s="189">
        <v>4.9747827387527322E-3</v>
      </c>
      <c r="L686" s="189">
        <v>0.60217791680742783</v>
      </c>
      <c r="M686" s="190">
        <v>33259483.923335355</v>
      </c>
      <c r="N686" s="191">
        <v>3441813.6918210741</v>
      </c>
      <c r="O686" s="191">
        <v>16137206.626979837</v>
      </c>
      <c r="P686" s="191">
        <v>925764.59257058275</v>
      </c>
      <c r="Q686" s="191">
        <v>12589240.305442231</v>
      </c>
      <c r="R686" s="191">
        <v>165458.70652163273</v>
      </c>
      <c r="S686" s="293"/>
    </row>
    <row r="687" spans="1:19" x14ac:dyDescent="0.25">
      <c r="A687" s="192" t="s">
        <v>1085</v>
      </c>
      <c r="B687" s="194" t="s">
        <v>1086</v>
      </c>
      <c r="C687" s="194" t="s">
        <v>1087</v>
      </c>
      <c r="D687" s="194" t="s">
        <v>248</v>
      </c>
      <c r="E687" s="194" t="s">
        <v>568</v>
      </c>
      <c r="F687" s="194" t="s">
        <v>368</v>
      </c>
      <c r="G687" s="195">
        <v>0.17547056165925679</v>
      </c>
      <c r="H687" s="195">
        <v>0.50330319359777109</v>
      </c>
      <c r="I687" s="195">
        <v>0.10488296615152945</v>
      </c>
      <c r="J687" s="195">
        <v>0.21264045938027387</v>
      </c>
      <c r="K687" s="195">
        <v>3.7028192111686637E-3</v>
      </c>
      <c r="L687" s="195">
        <v>0.19516368440129486</v>
      </c>
      <c r="M687" s="196">
        <v>10779278.420200771</v>
      </c>
      <c r="N687" s="197">
        <v>1891446.0386741355</v>
      </c>
      <c r="O687" s="197">
        <v>5425245.2535665845</v>
      </c>
      <c r="P687" s="197">
        <v>1130562.6936838294</v>
      </c>
      <c r="Q687" s="197">
        <v>2292110.7150593647</v>
      </c>
      <c r="R687" s="197">
        <v>39913.719216855214</v>
      </c>
      <c r="S687" s="294"/>
    </row>
    <row r="688" spans="1:19" x14ac:dyDescent="0.25">
      <c r="A688" s="180" t="s">
        <v>1088</v>
      </c>
      <c r="B688" s="182" t="s">
        <v>1089</v>
      </c>
      <c r="C688" s="182" t="s">
        <v>1090</v>
      </c>
      <c r="D688" s="182" t="s">
        <v>777</v>
      </c>
      <c r="E688" s="182" t="s">
        <v>1091</v>
      </c>
      <c r="F688" s="182" t="s">
        <v>1092</v>
      </c>
      <c r="G688" s="183">
        <v>0.11502968877499356</v>
      </c>
      <c r="H688" s="183">
        <v>0.25933009812049707</v>
      </c>
      <c r="I688" s="183">
        <v>7.8017904700687798E-2</v>
      </c>
      <c r="J688" s="183">
        <v>0.5467426316081917</v>
      </c>
      <c r="K688" s="183">
        <v>8.7967679562984643E-4</v>
      </c>
      <c r="L688" s="183">
        <v>0.51851954432887115</v>
      </c>
      <c r="M688" s="184">
        <v>2941635.262807617</v>
      </c>
      <c r="N688" s="185">
        <v>338375.38877030654</v>
      </c>
      <c r="O688" s="185">
        <v>762854.56133861351</v>
      </c>
      <c r="P688" s="185">
        <v>229500.21959790736</v>
      </c>
      <c r="Q688" s="185">
        <v>1608317.4048188911</v>
      </c>
      <c r="R688" s="185">
        <v>2587.6882818983659</v>
      </c>
      <c r="S688" s="292">
        <v>5673142.4976758137</v>
      </c>
    </row>
    <row r="689" spans="1:19" x14ac:dyDescent="0.25">
      <c r="A689" s="192" t="s">
        <v>1088</v>
      </c>
      <c r="B689" s="194" t="s">
        <v>1089</v>
      </c>
      <c r="C689" s="194" t="s">
        <v>1090</v>
      </c>
      <c r="D689" s="194" t="s">
        <v>777</v>
      </c>
      <c r="E689" s="194" t="s">
        <v>1093</v>
      </c>
      <c r="F689" s="194" t="s">
        <v>1092</v>
      </c>
      <c r="G689" s="195">
        <v>0.11502968877499357</v>
      </c>
      <c r="H689" s="195">
        <v>0.25933009812049712</v>
      </c>
      <c r="I689" s="195">
        <v>7.8017904700687826E-2</v>
      </c>
      <c r="J689" s="195">
        <v>0.54674263160819181</v>
      </c>
      <c r="K689" s="195">
        <v>8.7967679562984643E-4</v>
      </c>
      <c r="L689" s="195">
        <v>0.48148045567112863</v>
      </c>
      <c r="M689" s="196">
        <v>2731507.2348681954</v>
      </c>
      <c r="N689" s="197">
        <v>314204.4271135318</v>
      </c>
      <c r="O689" s="197">
        <v>708362.03923521691</v>
      </c>
      <c r="P689" s="197">
        <v>213106.47113918618</v>
      </c>
      <c r="Q689" s="197">
        <v>1493431.4538486523</v>
      </c>
      <c r="R689" s="197">
        <v>2402.8435316085965</v>
      </c>
      <c r="S689" s="294"/>
    </row>
    <row r="690" spans="1:19" x14ac:dyDescent="0.25">
      <c r="A690" s="180" t="s">
        <v>1094</v>
      </c>
      <c r="B690" s="182" t="s">
        <v>1095</v>
      </c>
      <c r="C690" s="182" t="s">
        <v>1096</v>
      </c>
      <c r="D690" s="182" t="s">
        <v>60</v>
      </c>
      <c r="E690" s="182" t="s">
        <v>718</v>
      </c>
      <c r="F690" s="182" t="s">
        <v>67</v>
      </c>
      <c r="G690" s="183">
        <v>0.27144176824831118</v>
      </c>
      <c r="H690" s="183">
        <v>0.17500682676372281</v>
      </c>
      <c r="I690" s="183">
        <v>5.956196269250974E-2</v>
      </c>
      <c r="J690" s="183">
        <v>0.48721162387690942</v>
      </c>
      <c r="K690" s="183">
        <v>6.7778184185467638E-3</v>
      </c>
      <c r="L690" s="183">
        <v>0.54389623239408069</v>
      </c>
      <c r="M690" s="184">
        <v>5744730.0261883233</v>
      </c>
      <c r="N690" s="185">
        <v>1559359.6764177254</v>
      </c>
      <c r="O690" s="185">
        <v>1005366.9724974968</v>
      </c>
      <c r="P690" s="185">
        <v>342167.39549836941</v>
      </c>
      <c r="Q690" s="185">
        <v>2798899.2447936535</v>
      </c>
      <c r="R690" s="185">
        <v>38936.736981077847</v>
      </c>
      <c r="S690" s="292">
        <v>10562180.217541886</v>
      </c>
    </row>
    <row r="691" spans="1:19" x14ac:dyDescent="0.25">
      <c r="A691" s="186" t="s">
        <v>1094</v>
      </c>
      <c r="B691" s="188" t="s">
        <v>1095</v>
      </c>
      <c r="C691" s="188" t="s">
        <v>1096</v>
      </c>
      <c r="D691" s="188" t="s">
        <v>60</v>
      </c>
      <c r="E691" s="188" t="s">
        <v>1097</v>
      </c>
      <c r="F691" s="188" t="s">
        <v>138</v>
      </c>
      <c r="G691" s="189">
        <v>0.20306531084408633</v>
      </c>
      <c r="H691" s="189">
        <v>0.18760531995661084</v>
      </c>
      <c r="I691" s="189">
        <v>0.11351065580756003</v>
      </c>
      <c r="J691" s="189">
        <v>0.48769668556660062</v>
      </c>
      <c r="K691" s="189">
        <v>8.1220278251422379E-3</v>
      </c>
      <c r="L691" s="189">
        <v>5.7353439483568604E-3</v>
      </c>
      <c r="M691" s="190">
        <v>60577.736392133404</v>
      </c>
      <c r="N691" s="191">
        <v>12301.236870699689</v>
      </c>
      <c r="O691" s="191">
        <v>11364.705618093416</v>
      </c>
      <c r="P691" s="191">
        <v>6876.2185852085586</v>
      </c>
      <c r="Q691" s="191">
        <v>29543.561257570705</v>
      </c>
      <c r="R691" s="191">
        <v>492.01406056103906</v>
      </c>
      <c r="S691" s="293"/>
    </row>
    <row r="692" spans="1:19" x14ac:dyDescent="0.25">
      <c r="A692" s="186" t="s">
        <v>1094</v>
      </c>
      <c r="B692" s="188" t="s">
        <v>1095</v>
      </c>
      <c r="C692" s="188" t="s">
        <v>1096</v>
      </c>
      <c r="D692" s="188" t="s">
        <v>60</v>
      </c>
      <c r="E692" s="188" t="s">
        <v>1098</v>
      </c>
      <c r="F692" s="188" t="s">
        <v>138</v>
      </c>
      <c r="G692" s="189">
        <v>0.20411136386771775</v>
      </c>
      <c r="H692" s="189">
        <v>0.18514315674773699</v>
      </c>
      <c r="I692" s="189">
        <v>0.10531881669351585</v>
      </c>
      <c r="J692" s="189">
        <v>0.49693624107906065</v>
      </c>
      <c r="K692" s="189">
        <v>8.4904216119687809E-3</v>
      </c>
      <c r="L692" s="189">
        <v>1.8692930861026261E-2</v>
      </c>
      <c r="M692" s="190">
        <v>197438.10454820978</v>
      </c>
      <c r="N692" s="191">
        <v>40299.360798792142</v>
      </c>
      <c r="O692" s="191">
        <v>36554.313938345287</v>
      </c>
      <c r="P692" s="191">
        <v>20793.947541228124</v>
      </c>
      <c r="Q692" s="191">
        <v>98114.149519961953</v>
      </c>
      <c r="R692" s="191">
        <v>1676.3327498822721</v>
      </c>
      <c r="S692" s="293"/>
    </row>
    <row r="693" spans="1:19" x14ac:dyDescent="0.25">
      <c r="A693" s="186" t="s">
        <v>1094</v>
      </c>
      <c r="B693" s="188" t="s">
        <v>1095</v>
      </c>
      <c r="C693" s="188" t="s">
        <v>1096</v>
      </c>
      <c r="D693" s="188" t="s">
        <v>60</v>
      </c>
      <c r="E693" s="188" t="s">
        <v>1099</v>
      </c>
      <c r="F693" s="188" t="s">
        <v>138</v>
      </c>
      <c r="G693" s="189">
        <v>0.20411136386771775</v>
      </c>
      <c r="H693" s="189">
        <v>0.18514315674773696</v>
      </c>
      <c r="I693" s="189">
        <v>0.10531881669351584</v>
      </c>
      <c r="J693" s="189">
        <v>0.49693624107906065</v>
      </c>
      <c r="K693" s="189">
        <v>8.4904216119687809E-3</v>
      </c>
      <c r="L693" s="189">
        <v>0.16418585684949094</v>
      </c>
      <c r="M693" s="190">
        <v>1734160.6092158572</v>
      </c>
      <c r="N693" s="191">
        <v>353961.88711272093</v>
      </c>
      <c r="O693" s="191">
        <v>321067.96949780249</v>
      </c>
      <c r="P693" s="191">
        <v>182639.74331912061</v>
      </c>
      <c r="Q693" s="191">
        <v>861767.25457110186</v>
      </c>
      <c r="R693" s="191">
        <v>14723.754715111261</v>
      </c>
      <c r="S693" s="293"/>
    </row>
    <row r="694" spans="1:19" x14ac:dyDescent="0.25">
      <c r="A694" s="186" t="s">
        <v>1094</v>
      </c>
      <c r="B694" s="188" t="s">
        <v>1095</v>
      </c>
      <c r="C694" s="188" t="s">
        <v>1096</v>
      </c>
      <c r="D694" s="188" t="s">
        <v>60</v>
      </c>
      <c r="E694" s="188" t="s">
        <v>1100</v>
      </c>
      <c r="F694" s="188" t="s">
        <v>138</v>
      </c>
      <c r="G694" s="189">
        <v>0.2030653108440863</v>
      </c>
      <c r="H694" s="189">
        <v>0.18760531995661081</v>
      </c>
      <c r="I694" s="189">
        <v>0.11351065580756002</v>
      </c>
      <c r="J694" s="189">
        <v>0.48769668556660051</v>
      </c>
      <c r="K694" s="189">
        <v>8.1220278251422379E-3</v>
      </c>
      <c r="L694" s="189">
        <v>5.8126730548271012E-3</v>
      </c>
      <c r="M694" s="190">
        <v>61394.500350733571</v>
      </c>
      <c r="N694" s="191">
        <v>12467.093297839077</v>
      </c>
      <c r="O694" s="191">
        <v>11517.934881875626</v>
      </c>
      <c r="P694" s="191">
        <v>6968.9299977892415</v>
      </c>
      <c r="Q694" s="191">
        <v>29941.894333070257</v>
      </c>
      <c r="R694" s="191">
        <v>498.64784015936294</v>
      </c>
      <c r="S694" s="293"/>
    </row>
    <row r="695" spans="1:19" x14ac:dyDescent="0.25">
      <c r="A695" s="186" t="s">
        <v>1094</v>
      </c>
      <c r="B695" s="188" t="s">
        <v>1095</v>
      </c>
      <c r="C695" s="188" t="s">
        <v>1096</v>
      </c>
      <c r="D695" s="188" t="s">
        <v>60</v>
      </c>
      <c r="E695" s="188" t="s">
        <v>1101</v>
      </c>
      <c r="F695" s="188" t="s">
        <v>138</v>
      </c>
      <c r="G695" s="189">
        <v>0.21865380607404997</v>
      </c>
      <c r="H695" s="189">
        <v>0.16527846663522536</v>
      </c>
      <c r="I695" s="189">
        <v>9.519400823218846E-2</v>
      </c>
      <c r="J695" s="189">
        <v>0.51125364402658136</v>
      </c>
      <c r="K695" s="189">
        <v>9.6200750319549097E-3</v>
      </c>
      <c r="L695" s="189">
        <v>7.1452626991361082E-2</v>
      </c>
      <c r="M695" s="190">
        <v>754695.52329955343</v>
      </c>
      <c r="N695" s="191">
        <v>165017.04859649422</v>
      </c>
      <c r="O695" s="191">
        <v>124734.91886741918</v>
      </c>
      <c r="P695" s="191">
        <v>71842.491857773464</v>
      </c>
      <c r="Q695" s="191">
        <v>385840.8364174444</v>
      </c>
      <c r="R695" s="191">
        <v>7260.2275604221786</v>
      </c>
      <c r="S695" s="293"/>
    </row>
    <row r="696" spans="1:19" x14ac:dyDescent="0.25">
      <c r="A696" s="186" t="s">
        <v>1094</v>
      </c>
      <c r="B696" s="188" t="s">
        <v>1095</v>
      </c>
      <c r="C696" s="188" t="s">
        <v>1096</v>
      </c>
      <c r="D696" s="188" t="s">
        <v>60</v>
      </c>
      <c r="E696" s="188" t="s">
        <v>1102</v>
      </c>
      <c r="F696" s="188" t="s">
        <v>139</v>
      </c>
      <c r="G696" s="189">
        <v>0.29020750516234711</v>
      </c>
      <c r="H696" s="189">
        <v>0.22981123645173773</v>
      </c>
      <c r="I696" s="189">
        <v>0.14293679499766684</v>
      </c>
      <c r="J696" s="189">
        <v>0.32514413340194287</v>
      </c>
      <c r="K696" s="189">
        <v>1.1900329986305379E-2</v>
      </c>
      <c r="L696" s="189">
        <v>3.9813010689724405E-2</v>
      </c>
      <c r="M696" s="190">
        <v>420512.19390779076</v>
      </c>
      <c r="N696" s="191">
        <v>122035.7946843251</v>
      </c>
      <c r="O696" s="191">
        <v>96638.427224982282</v>
      </c>
      <c r="P696" s="191">
        <v>60106.665254617015</v>
      </c>
      <c r="Q696" s="191">
        <v>136727.0728730984</v>
      </c>
      <c r="R696" s="191">
        <v>5004.2338707679446</v>
      </c>
      <c r="S696" s="293"/>
    </row>
    <row r="697" spans="1:19" x14ac:dyDescent="0.25">
      <c r="A697" s="192" t="s">
        <v>1094</v>
      </c>
      <c r="B697" s="194" t="s">
        <v>1095</v>
      </c>
      <c r="C697" s="194" t="s">
        <v>1096</v>
      </c>
      <c r="D697" s="194" t="s">
        <v>60</v>
      </c>
      <c r="E697" s="194" t="s">
        <v>942</v>
      </c>
      <c r="F697" s="194" t="s">
        <v>141</v>
      </c>
      <c r="G697" s="195">
        <v>0.32491661746869693</v>
      </c>
      <c r="H697" s="195">
        <v>0.27635592285370619</v>
      </c>
      <c r="I697" s="195">
        <v>6.0803358196457283E-2</v>
      </c>
      <c r="J697" s="195">
        <v>0.33046940841585176</v>
      </c>
      <c r="K697" s="195">
        <v>7.4546930652877909E-3</v>
      </c>
      <c r="L697" s="195">
        <v>0.15041132521113279</v>
      </c>
      <c r="M697" s="196">
        <v>1588671.5236392859</v>
      </c>
      <c r="N697" s="197">
        <v>516185.77772971778</v>
      </c>
      <c r="O697" s="197">
        <v>439038.78502673836</v>
      </c>
      <c r="P697" s="197">
        <v>96596.563708351052</v>
      </c>
      <c r="Q697" s="197">
        <v>525007.33858418465</v>
      </c>
      <c r="R697" s="197">
        <v>11843.058590293973</v>
      </c>
      <c r="S697" s="294"/>
    </row>
    <row r="698" spans="1:19" x14ac:dyDescent="0.25">
      <c r="A698" s="180" t="s">
        <v>1103</v>
      </c>
      <c r="B698" s="182" t="s">
        <v>1104</v>
      </c>
      <c r="C698" s="182" t="s">
        <v>1105</v>
      </c>
      <c r="D698" s="182" t="s">
        <v>248</v>
      </c>
      <c r="E698" s="182" t="s">
        <v>1079</v>
      </c>
      <c r="F698" s="182" t="s">
        <v>1080</v>
      </c>
      <c r="G698" s="183">
        <v>0.10998309115348794</v>
      </c>
      <c r="H698" s="183">
        <v>0.51566413127920674</v>
      </c>
      <c r="I698" s="183">
        <v>6.6038349333681856E-2</v>
      </c>
      <c r="J698" s="183">
        <v>0.30478643244262071</v>
      </c>
      <c r="K698" s="183">
        <v>3.5279957910026348E-3</v>
      </c>
      <c r="L698" s="183">
        <v>1.0221496868528135E-3</v>
      </c>
      <c r="M698" s="184">
        <v>677464.31999422133</v>
      </c>
      <c r="N698" s="185">
        <v>74509.620059160166</v>
      </c>
      <c r="O698" s="185">
        <v>349344.05004247866</v>
      </c>
      <c r="P698" s="185">
        <v>44738.625424883619</v>
      </c>
      <c r="Q698" s="185">
        <v>206481.93319820473</v>
      </c>
      <c r="R698" s="185">
        <v>2390.0912694940748</v>
      </c>
      <c r="S698" s="292">
        <v>662783864.93481767</v>
      </c>
    </row>
    <row r="699" spans="1:19" x14ac:dyDescent="0.25">
      <c r="A699" s="186" t="s">
        <v>1103</v>
      </c>
      <c r="B699" s="188" t="s">
        <v>1104</v>
      </c>
      <c r="C699" s="188" t="s">
        <v>1105</v>
      </c>
      <c r="D699" s="188" t="s">
        <v>248</v>
      </c>
      <c r="E699" s="188" t="s">
        <v>1081</v>
      </c>
      <c r="F699" s="188" t="s">
        <v>1080</v>
      </c>
      <c r="G699" s="189">
        <v>0.10544291900455026</v>
      </c>
      <c r="H699" s="189">
        <v>0.53932056769586911</v>
      </c>
      <c r="I699" s="189">
        <v>6.8182416781860836E-2</v>
      </c>
      <c r="J699" s="189">
        <v>0.28398742537805594</v>
      </c>
      <c r="K699" s="189">
        <v>3.0666711396640056E-3</v>
      </c>
      <c r="L699" s="189">
        <v>6.7746783775053457E-2</v>
      </c>
      <c r="M699" s="190">
        <v>44901475.187333331</v>
      </c>
      <c r="N699" s="191">
        <v>4734542.6113628112</v>
      </c>
      <c r="O699" s="191">
        <v>24216289.088414595</v>
      </c>
      <c r="P699" s="191">
        <v>3061491.0953431441</v>
      </c>
      <c r="Q699" s="191">
        <v>12751454.334127454</v>
      </c>
      <c r="R699" s="191">
        <v>137698.05808533457</v>
      </c>
      <c r="S699" s="293"/>
    </row>
    <row r="700" spans="1:19" x14ac:dyDescent="0.25">
      <c r="A700" s="186" t="s">
        <v>1103</v>
      </c>
      <c r="B700" s="188" t="s">
        <v>1104</v>
      </c>
      <c r="C700" s="188" t="s">
        <v>1105</v>
      </c>
      <c r="D700" s="188" t="s">
        <v>248</v>
      </c>
      <c r="E700" s="188" t="s">
        <v>447</v>
      </c>
      <c r="F700" s="188" t="s">
        <v>448</v>
      </c>
      <c r="G700" s="189">
        <v>0.10348367700937915</v>
      </c>
      <c r="H700" s="189">
        <v>0.48519113117259555</v>
      </c>
      <c r="I700" s="189">
        <v>2.7834604851491768E-2</v>
      </c>
      <c r="J700" s="189">
        <v>0.37851580422778086</v>
      </c>
      <c r="K700" s="189">
        <v>4.9747827387527322E-3</v>
      </c>
      <c r="L700" s="189">
        <v>0.16553504656026902</v>
      </c>
      <c r="M700" s="190">
        <v>109713957.9413801</v>
      </c>
      <c r="N700" s="191">
        <v>11353603.787026387</v>
      </c>
      <c r="O700" s="191">
        <v>53232239.35900078</v>
      </c>
      <c r="P700" s="191">
        <v>3053844.6659915023</v>
      </c>
      <c r="Q700" s="191">
        <v>41528467.025194414</v>
      </c>
      <c r="R700" s="191">
        <v>545803.104167021</v>
      </c>
      <c r="S700" s="293"/>
    </row>
    <row r="701" spans="1:19" x14ac:dyDescent="0.25">
      <c r="A701" s="186" t="s">
        <v>1103</v>
      </c>
      <c r="B701" s="188" t="s">
        <v>1104</v>
      </c>
      <c r="C701" s="188" t="s">
        <v>1105</v>
      </c>
      <c r="D701" s="188" t="s">
        <v>248</v>
      </c>
      <c r="E701" s="188" t="s">
        <v>904</v>
      </c>
      <c r="F701" s="188" t="s">
        <v>905</v>
      </c>
      <c r="G701" s="189">
        <v>0.34489851059443827</v>
      </c>
      <c r="H701" s="189">
        <v>0.15007020590300427</v>
      </c>
      <c r="I701" s="189">
        <v>9.4087099433096497E-2</v>
      </c>
      <c r="J701" s="189">
        <v>0.40987249647089058</v>
      </c>
      <c r="K701" s="189">
        <v>1.0716875985702212E-3</v>
      </c>
      <c r="L701" s="189">
        <v>0.21623249886372931</v>
      </c>
      <c r="M701" s="190">
        <v>143315411.32141608</v>
      </c>
      <c r="N701" s="191">
        <v>49429271.909985699</v>
      </c>
      <c r="O701" s="191">
        <v>21507373.286078662</v>
      </c>
      <c r="P701" s="191">
        <v>13484131.355293198</v>
      </c>
      <c r="Q701" s="191">
        <v>58741045.421061344</v>
      </c>
      <c r="R701" s="191">
        <v>153589.34899715189</v>
      </c>
      <c r="S701" s="293"/>
    </row>
    <row r="702" spans="1:19" x14ac:dyDescent="0.25">
      <c r="A702" s="186" t="s">
        <v>1103</v>
      </c>
      <c r="B702" s="188" t="s">
        <v>1104</v>
      </c>
      <c r="C702" s="188" t="s">
        <v>1105</v>
      </c>
      <c r="D702" s="188" t="s">
        <v>248</v>
      </c>
      <c r="E702" s="188" t="s">
        <v>914</v>
      </c>
      <c r="F702" s="188" t="s">
        <v>353</v>
      </c>
      <c r="G702" s="189">
        <v>0.36362689145521726</v>
      </c>
      <c r="H702" s="189">
        <v>0.32997918977821533</v>
      </c>
      <c r="I702" s="189">
        <v>8.3433786858603282E-2</v>
      </c>
      <c r="J702" s="189">
        <v>0.21880328207310126</v>
      </c>
      <c r="K702" s="189">
        <v>4.1568498348628765E-3</v>
      </c>
      <c r="L702" s="189">
        <v>1.2250580811736399E-3</v>
      </c>
      <c r="M702" s="190">
        <v>811948.72980989667</v>
      </c>
      <c r="N702" s="191">
        <v>295246.3926417848</v>
      </c>
      <c r="O702" s="191">
        <v>267926.18400412076</v>
      </c>
      <c r="P702" s="191">
        <v>67743.957263072589</v>
      </c>
      <c r="Q702" s="191">
        <v>177657.04695749111</v>
      </c>
      <c r="R702" s="191">
        <v>3375.1489434273913</v>
      </c>
      <c r="S702" s="293"/>
    </row>
    <row r="703" spans="1:19" x14ac:dyDescent="0.25">
      <c r="A703" s="186" t="s">
        <v>1103</v>
      </c>
      <c r="B703" s="188" t="s">
        <v>1104</v>
      </c>
      <c r="C703" s="188" t="s">
        <v>1105</v>
      </c>
      <c r="D703" s="188" t="s">
        <v>248</v>
      </c>
      <c r="E703" s="188" t="s">
        <v>1106</v>
      </c>
      <c r="F703" s="188" t="s">
        <v>353</v>
      </c>
      <c r="G703" s="189">
        <v>0.32853797717859273</v>
      </c>
      <c r="H703" s="189">
        <v>0.37267147338481849</v>
      </c>
      <c r="I703" s="189">
        <v>8.4805508703782492E-2</v>
      </c>
      <c r="J703" s="189">
        <v>0.2096816044842888</v>
      </c>
      <c r="K703" s="189">
        <v>4.3034362485173941E-3</v>
      </c>
      <c r="L703" s="189">
        <v>2.0443444315179703E-2</v>
      </c>
      <c r="M703" s="190">
        <v>13549585.03579453</v>
      </c>
      <c r="N703" s="191">
        <v>4451553.2592692645</v>
      </c>
      <c r="O703" s="191">
        <v>5049543.8190424358</v>
      </c>
      <c r="P703" s="191">
        <v>1149079.4516857141</v>
      </c>
      <c r="Q703" s="191">
        <v>2841098.7304017069</v>
      </c>
      <c r="R703" s="191">
        <v>58309.775395407036</v>
      </c>
      <c r="S703" s="293"/>
    </row>
    <row r="704" spans="1:19" x14ac:dyDescent="0.25">
      <c r="A704" s="186" t="s">
        <v>1103</v>
      </c>
      <c r="B704" s="188" t="s">
        <v>1104</v>
      </c>
      <c r="C704" s="188" t="s">
        <v>1105</v>
      </c>
      <c r="D704" s="188" t="s">
        <v>248</v>
      </c>
      <c r="E704" s="188" t="s">
        <v>724</v>
      </c>
      <c r="F704" s="188" t="s">
        <v>364</v>
      </c>
      <c r="G704" s="189">
        <v>0.15697354078013104</v>
      </c>
      <c r="H704" s="189">
        <v>0.35478128207538789</v>
      </c>
      <c r="I704" s="189">
        <v>1.908614613068323E-2</v>
      </c>
      <c r="J704" s="189">
        <v>0.4678982923154687</v>
      </c>
      <c r="K704" s="189">
        <v>1.2607386983290493E-3</v>
      </c>
      <c r="L704" s="189">
        <v>0.24039765263733748</v>
      </c>
      <c r="M704" s="190">
        <v>159331685.3362323</v>
      </c>
      <c r="N704" s="191">
        <v>25010858.80569407</v>
      </c>
      <c r="O704" s="191">
        <v>56527899.598820776</v>
      </c>
      <c r="P704" s="191">
        <v>3041027.8295753682</v>
      </c>
      <c r="Q704" s="191">
        <v>74551023.480568707</v>
      </c>
      <c r="R704" s="191">
        <v>200875.62157337519</v>
      </c>
      <c r="S704" s="293"/>
    </row>
    <row r="705" spans="1:19" x14ac:dyDescent="0.25">
      <c r="A705" s="186" t="s">
        <v>1103</v>
      </c>
      <c r="B705" s="188" t="s">
        <v>1104</v>
      </c>
      <c r="C705" s="188" t="s">
        <v>1105</v>
      </c>
      <c r="D705" s="188" t="s">
        <v>248</v>
      </c>
      <c r="E705" s="188" t="s">
        <v>922</v>
      </c>
      <c r="F705" s="188" t="s">
        <v>923</v>
      </c>
      <c r="G705" s="189">
        <v>0.18094357324494756</v>
      </c>
      <c r="H705" s="189">
        <v>0.6528591532030229</v>
      </c>
      <c r="I705" s="189">
        <v>4.0574559180967001E-2</v>
      </c>
      <c r="J705" s="189">
        <v>0.12403169601387883</v>
      </c>
      <c r="K705" s="189">
        <v>1.5910183571835846E-3</v>
      </c>
      <c r="L705" s="189">
        <v>0.20309367006595597</v>
      </c>
      <c r="M705" s="190">
        <v>134607207.59011099</v>
      </c>
      <c r="N705" s="191">
        <v>24356309.125879109</v>
      </c>
      <c r="O705" s="191">
        <v>87879547.562303379</v>
      </c>
      <c r="P705" s="191">
        <v>5461628.1105496688</v>
      </c>
      <c r="Q705" s="191">
        <v>16695560.253093729</v>
      </c>
      <c r="R705" s="191">
        <v>214162.53828508811</v>
      </c>
      <c r="S705" s="293"/>
    </row>
    <row r="706" spans="1:19" x14ac:dyDescent="0.25">
      <c r="A706" s="186" t="s">
        <v>1103</v>
      </c>
      <c r="B706" s="188" t="s">
        <v>1104</v>
      </c>
      <c r="C706" s="188" t="s">
        <v>1105</v>
      </c>
      <c r="D706" s="188" t="s">
        <v>248</v>
      </c>
      <c r="E706" s="188" t="s">
        <v>925</v>
      </c>
      <c r="F706" s="188" t="s">
        <v>923</v>
      </c>
      <c r="G706" s="189">
        <v>0.20817121496227969</v>
      </c>
      <c r="H706" s="189">
        <v>0.61453530218800045</v>
      </c>
      <c r="I706" s="189">
        <v>3.6356578415405051E-2</v>
      </c>
      <c r="J706" s="189">
        <v>0.13892343338169433</v>
      </c>
      <c r="K706" s="189">
        <v>2.0134710526204867E-3</v>
      </c>
      <c r="L706" s="189">
        <v>2.2196479683452435E-2</v>
      </c>
      <c r="M706" s="190">
        <v>14711468.592545763</v>
      </c>
      <c r="N706" s="191">
        <v>3062504.2907896703</v>
      </c>
      <c r="O706" s="191">
        <v>9040716.7971493881</v>
      </c>
      <c r="P706" s="191">
        <v>534858.66149065865</v>
      </c>
      <c r="Q706" s="191">
        <v>2043767.7269634197</v>
      </c>
      <c r="R706" s="191">
        <v>29621.116152626346</v>
      </c>
      <c r="S706" s="293"/>
    </row>
    <row r="707" spans="1:19" x14ac:dyDescent="0.25">
      <c r="A707" s="186" t="s">
        <v>1103</v>
      </c>
      <c r="B707" s="188" t="s">
        <v>1104</v>
      </c>
      <c r="C707" s="188" t="s">
        <v>1105</v>
      </c>
      <c r="D707" s="188" t="s">
        <v>248</v>
      </c>
      <c r="E707" s="188" t="s">
        <v>1072</v>
      </c>
      <c r="F707" s="188" t="s">
        <v>1071</v>
      </c>
      <c r="G707" s="189">
        <v>0.26891682967715197</v>
      </c>
      <c r="H707" s="189">
        <v>0.5915038317841933</v>
      </c>
      <c r="I707" s="189">
        <v>5.1235251314126512E-2</v>
      </c>
      <c r="J707" s="189">
        <v>8.4452766224785369E-2</v>
      </c>
      <c r="K707" s="189">
        <v>3.8913209997427835E-3</v>
      </c>
      <c r="L707" s="189">
        <v>3.4396270034957599E-2</v>
      </c>
      <c r="M707" s="190">
        <v>22797292.793110855</v>
      </c>
      <c r="N707" s="191">
        <v>6130575.7031451557</v>
      </c>
      <c r="O707" s="191">
        <v>13484686.041431244</v>
      </c>
      <c r="P707" s="191">
        <v>1168025.0255367598</v>
      </c>
      <c r="Q707" s="191">
        <v>1925294.4388145753</v>
      </c>
      <c r="R707" s="191">
        <v>88711.584183117084</v>
      </c>
      <c r="S707" s="293"/>
    </row>
    <row r="708" spans="1:19" x14ac:dyDescent="0.25">
      <c r="A708" s="186" t="s">
        <v>1103</v>
      </c>
      <c r="B708" s="188" t="s">
        <v>1104</v>
      </c>
      <c r="C708" s="188" t="s">
        <v>1105</v>
      </c>
      <c r="D708" s="188" t="s">
        <v>248</v>
      </c>
      <c r="E708" s="188" t="s">
        <v>1107</v>
      </c>
      <c r="F708" s="188" t="s">
        <v>1108</v>
      </c>
      <c r="G708" s="189">
        <v>0.33458240530487399</v>
      </c>
      <c r="H708" s="189">
        <v>0.46540116792739927</v>
      </c>
      <c r="I708" s="189">
        <v>0.16729842140301898</v>
      </c>
      <c r="J708" s="189">
        <v>3.0296379092459413E-2</v>
      </c>
      <c r="K708" s="189">
        <v>2.4216262722483051E-3</v>
      </c>
      <c r="L708" s="189">
        <v>1.0648973568551141E-2</v>
      </c>
      <c r="M708" s="190">
        <v>7057967.8593530431</v>
      </c>
      <c r="N708" s="191">
        <v>2361471.8629468335</v>
      </c>
      <c r="O708" s="191">
        <v>3284786.4849369526</v>
      </c>
      <c r="P708" s="191">
        <v>1180786.8811830091</v>
      </c>
      <c r="Q708" s="191">
        <v>213830.86988935407</v>
      </c>
      <c r="R708" s="191">
        <v>17091.76039689346</v>
      </c>
      <c r="S708" s="293"/>
    </row>
    <row r="709" spans="1:19" x14ac:dyDescent="0.25">
      <c r="A709" s="186" t="s">
        <v>1103</v>
      </c>
      <c r="B709" s="188" t="s">
        <v>1104</v>
      </c>
      <c r="C709" s="188" t="s">
        <v>1105</v>
      </c>
      <c r="D709" s="188" t="s">
        <v>248</v>
      </c>
      <c r="E709" s="188" t="s">
        <v>1073</v>
      </c>
      <c r="F709" s="188" t="s">
        <v>1074</v>
      </c>
      <c r="G709" s="189">
        <v>0.2864723922016264</v>
      </c>
      <c r="H709" s="189">
        <v>0.49340120038876567</v>
      </c>
      <c r="I709" s="189">
        <v>6.6832673302201079E-2</v>
      </c>
      <c r="J709" s="189">
        <v>0.14871939506943027</v>
      </c>
      <c r="K709" s="189">
        <v>4.574339037976557E-3</v>
      </c>
      <c r="L709" s="189">
        <v>1.3762986945909541E-2</v>
      </c>
      <c r="M709" s="190">
        <v>9121885.6810573675</v>
      </c>
      <c r="N709" s="191">
        <v>2613168.412442266</v>
      </c>
      <c r="O709" s="191">
        <v>4500749.3448427981</v>
      </c>
      <c r="P709" s="191">
        <v>609640.00562213303</v>
      </c>
      <c r="Q709" s="191">
        <v>1356601.3203793496</v>
      </c>
      <c r="R709" s="191">
        <v>41726.597770820088</v>
      </c>
      <c r="S709" s="293"/>
    </row>
    <row r="710" spans="1:19" x14ac:dyDescent="0.25">
      <c r="A710" s="192" t="s">
        <v>1103</v>
      </c>
      <c r="B710" s="194" t="s">
        <v>1104</v>
      </c>
      <c r="C710" s="194" t="s">
        <v>1105</v>
      </c>
      <c r="D710" s="194" t="s">
        <v>248</v>
      </c>
      <c r="E710" s="194" t="s">
        <v>566</v>
      </c>
      <c r="F710" s="194" t="s">
        <v>567</v>
      </c>
      <c r="G710" s="195">
        <v>0.15871830069738024</v>
      </c>
      <c r="H710" s="195">
        <v>0.50713322677847561</v>
      </c>
      <c r="I710" s="195">
        <v>0.10751903606636996</v>
      </c>
      <c r="J710" s="195">
        <v>0.22391443184910687</v>
      </c>
      <c r="K710" s="195">
        <v>2.7150046086673908E-3</v>
      </c>
      <c r="L710" s="195">
        <v>3.2989857815779616E-3</v>
      </c>
      <c r="M710" s="196">
        <v>2186514.5466792518</v>
      </c>
      <c r="N710" s="197">
        <v>347039.87329903356</v>
      </c>
      <c r="O710" s="197">
        <v>1108854.1774555249</v>
      </c>
      <c r="P710" s="197">
        <v>235091.93640404905</v>
      </c>
      <c r="Q710" s="197">
        <v>489592.16244949214</v>
      </c>
      <c r="R710" s="197">
        <v>5936.3970711524598</v>
      </c>
      <c r="S710" s="294"/>
    </row>
    <row r="711" spans="1:19" x14ac:dyDescent="0.25">
      <c r="A711" s="180" t="s">
        <v>1109</v>
      </c>
      <c r="B711" s="182" t="s">
        <v>1110</v>
      </c>
      <c r="C711" s="182" t="s">
        <v>1111</v>
      </c>
      <c r="D711" s="182" t="s">
        <v>70</v>
      </c>
      <c r="E711" s="182" t="s">
        <v>1112</v>
      </c>
      <c r="F711" s="182" t="s">
        <v>621</v>
      </c>
      <c r="G711" s="183">
        <v>0.23603947285887797</v>
      </c>
      <c r="H711" s="183">
        <v>0.15239545401058188</v>
      </c>
      <c r="I711" s="183">
        <v>3.2964312366693158E-2</v>
      </c>
      <c r="J711" s="183">
        <v>0.57139046824768991</v>
      </c>
      <c r="K711" s="183">
        <v>7.2102925161569636E-3</v>
      </c>
      <c r="L711" s="183">
        <v>0.29129828156050419</v>
      </c>
      <c r="M711" s="184">
        <v>27815903.141414195</v>
      </c>
      <c r="N711" s="185">
        <v>6565651.1145930141</v>
      </c>
      <c r="O711" s="185">
        <v>4239017.1879501874</v>
      </c>
      <c r="P711" s="185">
        <v>916932.11991525895</v>
      </c>
      <c r="Q711" s="185">
        <v>15893741.920705047</v>
      </c>
      <c r="R711" s="185">
        <v>200560.79825068574</v>
      </c>
      <c r="S711" s="292">
        <v>95489417.213182852</v>
      </c>
    </row>
    <row r="712" spans="1:19" x14ac:dyDescent="0.25">
      <c r="A712" s="186" t="s">
        <v>1109</v>
      </c>
      <c r="B712" s="188" t="s">
        <v>1110</v>
      </c>
      <c r="C712" s="188" t="s">
        <v>1111</v>
      </c>
      <c r="D712" s="188" t="s">
        <v>70</v>
      </c>
      <c r="E712" s="188" t="s">
        <v>1113</v>
      </c>
      <c r="F712" s="188" t="s">
        <v>621</v>
      </c>
      <c r="G712" s="189">
        <v>0.23661761404635098</v>
      </c>
      <c r="H712" s="189">
        <v>0.15559777287899679</v>
      </c>
      <c r="I712" s="189">
        <v>3.5798807646936888E-2</v>
      </c>
      <c r="J712" s="189">
        <v>0.56503585063721151</v>
      </c>
      <c r="K712" s="189">
        <v>6.9499547905039153E-3</v>
      </c>
      <c r="L712" s="189">
        <v>0.19479299650173656</v>
      </c>
      <c r="M712" s="190">
        <v>18600669.713160392</v>
      </c>
      <c r="N712" s="191">
        <v>4401246.0871922355</v>
      </c>
      <c r="O712" s="191">
        <v>2894222.781425565</v>
      </c>
      <c r="P712" s="191">
        <v>665881.79716563364</v>
      </c>
      <c r="Q712" s="191">
        <v>10510045.233797399</v>
      </c>
      <c r="R712" s="191">
        <v>129273.81357956016</v>
      </c>
      <c r="S712" s="293"/>
    </row>
    <row r="713" spans="1:19" x14ac:dyDescent="0.25">
      <c r="A713" s="192" t="s">
        <v>1109</v>
      </c>
      <c r="B713" s="194" t="s">
        <v>1110</v>
      </c>
      <c r="C713" s="194" t="s">
        <v>1111</v>
      </c>
      <c r="D713" s="194" t="s">
        <v>70</v>
      </c>
      <c r="E713" s="194" t="s">
        <v>620</v>
      </c>
      <c r="F713" s="194" t="s">
        <v>621</v>
      </c>
      <c r="G713" s="195">
        <v>0.23661761404635093</v>
      </c>
      <c r="H713" s="195">
        <v>0.15559777287899676</v>
      </c>
      <c r="I713" s="195">
        <v>3.5798807646936881E-2</v>
      </c>
      <c r="J713" s="195">
        <v>0.5650358506372114</v>
      </c>
      <c r="K713" s="195">
        <v>6.9499547905039144E-3</v>
      </c>
      <c r="L713" s="195">
        <v>0.51390872193775927</v>
      </c>
      <c r="M713" s="196">
        <v>49072844.358608268</v>
      </c>
      <c r="N713" s="197">
        <v>11611499.346601821</v>
      </c>
      <c r="O713" s="197">
        <v>7635625.2910370864</v>
      </c>
      <c r="P713" s="197">
        <v>1756749.3158818891</v>
      </c>
      <c r="Q713" s="197">
        <v>27727916.355353702</v>
      </c>
      <c r="R713" s="197">
        <v>341054.04973376251</v>
      </c>
      <c r="S713" s="294"/>
    </row>
    <row r="714" spans="1:19" x14ac:dyDescent="0.25">
      <c r="A714" s="180" t="s">
        <v>1114</v>
      </c>
      <c r="B714" s="182" t="s">
        <v>1115</v>
      </c>
      <c r="C714" s="182" t="s">
        <v>1116</v>
      </c>
      <c r="D714" s="182" t="s">
        <v>199</v>
      </c>
      <c r="E714" s="182" t="s">
        <v>202</v>
      </c>
      <c r="F714" s="182" t="s">
        <v>203</v>
      </c>
      <c r="G714" s="183">
        <v>5.686146444575095E-2</v>
      </c>
      <c r="H714" s="183">
        <v>7.3899745647533543E-2</v>
      </c>
      <c r="I714" s="183">
        <v>2.63592092368252E-2</v>
      </c>
      <c r="J714" s="183">
        <v>0.84122768276668536</v>
      </c>
      <c r="K714" s="183">
        <v>1.6518979032050889E-3</v>
      </c>
      <c r="L714" s="183">
        <v>0.32626990734416</v>
      </c>
      <c r="M714" s="184">
        <v>46137090.814980149</v>
      </c>
      <c r="N714" s="185">
        <v>2623422.5490063764</v>
      </c>
      <c r="O714" s="185">
        <v>3409519.2761441893</v>
      </c>
      <c r="P714" s="185">
        <v>1216137.2303704678</v>
      </c>
      <c r="Q714" s="185">
        <v>38811797.99588187</v>
      </c>
      <c r="R714" s="185">
        <v>76213.763577248479</v>
      </c>
      <c r="S714" s="292">
        <v>141407741.80045131</v>
      </c>
    </row>
    <row r="715" spans="1:19" x14ac:dyDescent="0.25">
      <c r="A715" s="186" t="s">
        <v>1114</v>
      </c>
      <c r="B715" s="188" t="s">
        <v>1115</v>
      </c>
      <c r="C715" s="188" t="s">
        <v>1116</v>
      </c>
      <c r="D715" s="188" t="s">
        <v>199</v>
      </c>
      <c r="E715" s="188" t="s">
        <v>204</v>
      </c>
      <c r="F715" s="188" t="s">
        <v>203</v>
      </c>
      <c r="G715" s="189">
        <v>4.1562869041668365E-2</v>
      </c>
      <c r="H715" s="189">
        <v>0.36448308437454757</v>
      </c>
      <c r="I715" s="189">
        <v>2.089228562052288E-2</v>
      </c>
      <c r="J715" s="189">
        <v>0.57176850199947971</v>
      </c>
      <c r="K715" s="189">
        <v>1.2932589637814614E-3</v>
      </c>
      <c r="L715" s="189">
        <v>0.16957632833146141</v>
      </c>
      <c r="M715" s="190">
        <v>23979405.652163852</v>
      </c>
      <c r="N715" s="191">
        <v>996652.89681792841</v>
      </c>
      <c r="O715" s="191">
        <v>8740087.7335691396</v>
      </c>
      <c r="P715" s="191">
        <v>500984.59189538792</v>
      </c>
      <c r="Q715" s="191">
        <v>13710668.848575583</v>
      </c>
      <c r="R715" s="191">
        <v>31011.581305812742</v>
      </c>
      <c r="S715" s="293"/>
    </row>
    <row r="716" spans="1:19" x14ac:dyDescent="0.25">
      <c r="A716" s="186" t="s">
        <v>1114</v>
      </c>
      <c r="B716" s="188" t="s">
        <v>1115</v>
      </c>
      <c r="C716" s="188" t="s">
        <v>1116</v>
      </c>
      <c r="D716" s="188" t="s">
        <v>199</v>
      </c>
      <c r="E716" s="188" t="s">
        <v>572</v>
      </c>
      <c r="F716" s="188" t="s">
        <v>573</v>
      </c>
      <c r="G716" s="189">
        <v>8.7914383679122882E-2</v>
      </c>
      <c r="H716" s="189">
        <v>6.2713660438505722E-2</v>
      </c>
      <c r="I716" s="189">
        <v>5.0783465278449375E-2</v>
      </c>
      <c r="J716" s="189">
        <v>0.7973366513548471</v>
      </c>
      <c r="K716" s="189">
        <v>1.2518392490747491E-3</v>
      </c>
      <c r="L716" s="189">
        <v>0.21348099398010759</v>
      </c>
      <c r="M716" s="190">
        <v>30187865.276042752</v>
      </c>
      <c r="N716" s="191">
        <v>2653947.5703316932</v>
      </c>
      <c r="O716" s="191">
        <v>1893191.5322851029</v>
      </c>
      <c r="P716" s="191">
        <v>1533044.4080764246</v>
      </c>
      <c r="Q716" s="191">
        <v>24069891.410751194</v>
      </c>
      <c r="R716" s="191">
        <v>37790.354598331054</v>
      </c>
      <c r="S716" s="293"/>
    </row>
    <row r="717" spans="1:19" x14ac:dyDescent="0.25">
      <c r="A717" s="192" t="s">
        <v>1114</v>
      </c>
      <c r="B717" s="194" t="s">
        <v>1115</v>
      </c>
      <c r="C717" s="194" t="s">
        <v>1116</v>
      </c>
      <c r="D717" s="194" t="s">
        <v>199</v>
      </c>
      <c r="E717" s="194" t="s">
        <v>1117</v>
      </c>
      <c r="F717" s="194" t="s">
        <v>573</v>
      </c>
      <c r="G717" s="195">
        <v>4.2490796189168512E-2</v>
      </c>
      <c r="H717" s="195">
        <v>0.54014386336389153</v>
      </c>
      <c r="I717" s="195">
        <v>2.5955548454064632E-2</v>
      </c>
      <c r="J717" s="195">
        <v>0.39098297602046872</v>
      </c>
      <c r="K717" s="195">
        <v>4.2681597240660168E-4</v>
      </c>
      <c r="L717" s="195">
        <v>0.29067277034427103</v>
      </c>
      <c r="M717" s="196">
        <v>41103380.057264559</v>
      </c>
      <c r="N717" s="197">
        <v>1746515.3446991618</v>
      </c>
      <c r="O717" s="197">
        <v>22201738.501445211</v>
      </c>
      <c r="P717" s="197">
        <v>1066860.772702164</v>
      </c>
      <c r="Q717" s="197">
        <v>16070721.859289682</v>
      </c>
      <c r="R717" s="197">
        <v>17543.57912833949</v>
      </c>
      <c r="S717" s="294"/>
    </row>
    <row r="718" spans="1:19" x14ac:dyDescent="0.25">
      <c r="A718" s="180" t="s">
        <v>1118</v>
      </c>
      <c r="B718" s="182" t="s">
        <v>1116</v>
      </c>
      <c r="C718" s="182" t="s">
        <v>1119</v>
      </c>
      <c r="D718" s="182" t="s">
        <v>181</v>
      </c>
      <c r="E718" s="182" t="s">
        <v>1120</v>
      </c>
      <c r="F718" s="182" t="s">
        <v>729</v>
      </c>
      <c r="G718" s="183">
        <v>0.27935593643851608</v>
      </c>
      <c r="H718" s="183">
        <v>0.16593374189355761</v>
      </c>
      <c r="I718" s="183">
        <v>4.0346961666435449E-2</v>
      </c>
      <c r="J718" s="183">
        <v>0.51012828616597139</v>
      </c>
      <c r="K718" s="183">
        <v>4.235073835519563E-3</v>
      </c>
      <c r="L718" s="183">
        <v>7.6361696721077767E-4</v>
      </c>
      <c r="M718" s="184">
        <v>4795950.8135709083</v>
      </c>
      <c r="N718" s="185">
        <v>1339777.3306381642</v>
      </c>
      <c r="O718" s="185">
        <v>795810.0644332727</v>
      </c>
      <c r="P718" s="185">
        <v>193502.04362925535</v>
      </c>
      <c r="Q718" s="185">
        <v>2446550.1690632235</v>
      </c>
      <c r="R718" s="185">
        <v>20311.205806992915</v>
      </c>
      <c r="S718" s="292">
        <v>6280571306.696887</v>
      </c>
    </row>
    <row r="719" spans="1:19" x14ac:dyDescent="0.25">
      <c r="A719" s="186" t="s">
        <v>1118</v>
      </c>
      <c r="B719" s="188" t="s">
        <v>1116</v>
      </c>
      <c r="C719" s="188" t="s">
        <v>1119</v>
      </c>
      <c r="D719" s="188" t="s">
        <v>181</v>
      </c>
      <c r="E719" s="188" t="s">
        <v>674</v>
      </c>
      <c r="F719" s="188" t="s">
        <v>430</v>
      </c>
      <c r="G719" s="189">
        <v>0.18471499271094821</v>
      </c>
      <c r="H719" s="189">
        <v>0.25898614780521995</v>
      </c>
      <c r="I719" s="189">
        <v>6.7556974038705128E-2</v>
      </c>
      <c r="J719" s="189">
        <v>0.48497468019688783</v>
      </c>
      <c r="K719" s="189">
        <v>3.7672052482389364E-3</v>
      </c>
      <c r="L719" s="189">
        <v>3.5836804199920673E-3</v>
      </c>
      <c r="M719" s="190">
        <v>22507560.418173626</v>
      </c>
      <c r="N719" s="191">
        <v>4157483.8585841679</v>
      </c>
      <c r="O719" s="191">
        <v>5829146.3691960331</v>
      </c>
      <c r="P719" s="191">
        <v>1520542.6748451428</v>
      </c>
      <c r="Q719" s="191">
        <v>10915596.915815886</v>
      </c>
      <c r="R719" s="191">
        <v>84790.599732398638</v>
      </c>
      <c r="S719" s="293"/>
    </row>
    <row r="720" spans="1:19" x14ac:dyDescent="0.25">
      <c r="A720" s="186" t="s">
        <v>1118</v>
      </c>
      <c r="B720" s="188" t="s">
        <v>1116</v>
      </c>
      <c r="C720" s="188" t="s">
        <v>1119</v>
      </c>
      <c r="D720" s="188" t="s">
        <v>181</v>
      </c>
      <c r="E720" s="188" t="s">
        <v>1121</v>
      </c>
      <c r="F720" s="188" t="s">
        <v>430</v>
      </c>
      <c r="G720" s="189">
        <v>0.18735952671740874</v>
      </c>
      <c r="H720" s="189">
        <v>0.23642460869202295</v>
      </c>
      <c r="I720" s="189">
        <v>5.8735008055630103E-2</v>
      </c>
      <c r="J720" s="189">
        <v>0.51309778452285837</v>
      </c>
      <c r="K720" s="189">
        <v>4.383072012079812E-3</v>
      </c>
      <c r="L720" s="189">
        <v>1.3303693283756392E-2</v>
      </c>
      <c r="M720" s="190">
        <v>83554794.31105648</v>
      </c>
      <c r="N720" s="191">
        <v>15654786.717089979</v>
      </c>
      <c r="O720" s="191">
        <v>19754409.549333993</v>
      </c>
      <c r="P720" s="191">
        <v>4907591.5169464182</v>
      </c>
      <c r="Q720" s="191">
        <v>42871779.847266212</v>
      </c>
      <c r="R720" s="191">
        <v>366226.68041987717</v>
      </c>
      <c r="S720" s="293"/>
    </row>
    <row r="721" spans="1:19" x14ac:dyDescent="0.25">
      <c r="A721" s="186" t="s">
        <v>1118</v>
      </c>
      <c r="B721" s="188" t="s">
        <v>1116</v>
      </c>
      <c r="C721" s="188" t="s">
        <v>1119</v>
      </c>
      <c r="D721" s="188" t="s">
        <v>181</v>
      </c>
      <c r="E721" s="188" t="s">
        <v>1122</v>
      </c>
      <c r="F721" s="188" t="s">
        <v>469</v>
      </c>
      <c r="G721" s="189">
        <v>0.19617324156182694</v>
      </c>
      <c r="H721" s="189">
        <v>0.312812306626431</v>
      </c>
      <c r="I721" s="189">
        <v>4.6771951341202968E-2</v>
      </c>
      <c r="J721" s="189">
        <v>0.44059136854488334</v>
      </c>
      <c r="K721" s="189">
        <v>3.6511319256557666E-3</v>
      </c>
      <c r="L721" s="189">
        <v>1.6942618035035422E-2</v>
      </c>
      <c r="M721" s="190">
        <v>106409320.69116867</v>
      </c>
      <c r="N721" s="191">
        <v>20874661.372378539</v>
      </c>
      <c r="O721" s="191">
        <v>33286145.05195608</v>
      </c>
      <c r="P721" s="191">
        <v>4976971.5696178032</v>
      </c>
      <c r="Q721" s="191">
        <v>46883028.229253374</v>
      </c>
      <c r="R721" s="191">
        <v>388514.46796286869</v>
      </c>
      <c r="S721" s="293"/>
    </row>
    <row r="722" spans="1:19" x14ac:dyDescent="0.25">
      <c r="A722" s="186" t="s">
        <v>1118</v>
      </c>
      <c r="B722" s="188" t="s">
        <v>1116</v>
      </c>
      <c r="C722" s="188" t="s">
        <v>1119</v>
      </c>
      <c r="D722" s="188" t="s">
        <v>181</v>
      </c>
      <c r="E722" s="188" t="s">
        <v>474</v>
      </c>
      <c r="F722" s="188" t="s">
        <v>475</v>
      </c>
      <c r="G722" s="189">
        <v>0.11432555741364836</v>
      </c>
      <c r="H722" s="189">
        <v>0.29968039736454732</v>
      </c>
      <c r="I722" s="189">
        <v>9.3806565314336093E-2</v>
      </c>
      <c r="J722" s="189">
        <v>0.48733904572226283</v>
      </c>
      <c r="K722" s="189">
        <v>4.848434185205322E-3</v>
      </c>
      <c r="L722" s="189">
        <v>4.0721905469131257E-3</v>
      </c>
      <c r="M722" s="190">
        <v>25575683.104344882</v>
      </c>
      <c r="N722" s="191">
        <v>2923954.2271390571</v>
      </c>
      <c r="O722" s="191">
        <v>7664530.8755798135</v>
      </c>
      <c r="P722" s="191">
        <v>2399166.9875864903</v>
      </c>
      <c r="Q722" s="191">
        <v>12464028.997766435</v>
      </c>
      <c r="R722" s="191">
        <v>124002.01627308389</v>
      </c>
      <c r="S722" s="293"/>
    </row>
    <row r="723" spans="1:19" x14ac:dyDescent="0.25">
      <c r="A723" s="186" t="s">
        <v>1118</v>
      </c>
      <c r="B723" s="188" t="s">
        <v>1116</v>
      </c>
      <c r="C723" s="188" t="s">
        <v>1119</v>
      </c>
      <c r="D723" s="188" t="s">
        <v>181</v>
      </c>
      <c r="E723" s="188" t="s">
        <v>1123</v>
      </c>
      <c r="F723" s="188" t="s">
        <v>475</v>
      </c>
      <c r="G723" s="189">
        <v>0.11631139848726275</v>
      </c>
      <c r="H723" s="189">
        <v>0.2794787068012487</v>
      </c>
      <c r="I723" s="189">
        <v>8.8619133936307382E-2</v>
      </c>
      <c r="J723" s="189">
        <v>0.51015033605372828</v>
      </c>
      <c r="K723" s="189">
        <v>5.4404247214527414E-3</v>
      </c>
      <c r="L723" s="189">
        <v>0.11336027041227205</v>
      </c>
      <c r="M723" s="190">
        <v>711967261.67071593</v>
      </c>
      <c r="N723" s="191">
        <v>82809907.882067919</v>
      </c>
      <c r="O723" s="191">
        <v>198979689.57655793</v>
      </c>
      <c r="P723" s="191">
        <v>63093922.120263182</v>
      </c>
      <c r="Q723" s="191">
        <v>363210337.8005684</v>
      </c>
      <c r="R723" s="191">
        <v>3873404.2912583756</v>
      </c>
      <c r="S723" s="293"/>
    </row>
    <row r="724" spans="1:19" x14ac:dyDescent="0.25">
      <c r="A724" s="186" t="s">
        <v>1118</v>
      </c>
      <c r="B724" s="188" t="s">
        <v>1116</v>
      </c>
      <c r="C724" s="188" t="s">
        <v>1119</v>
      </c>
      <c r="D724" s="188" t="s">
        <v>181</v>
      </c>
      <c r="E724" s="188" t="s">
        <v>477</v>
      </c>
      <c r="F724" s="188" t="s">
        <v>478</v>
      </c>
      <c r="G724" s="189">
        <v>5.1397482952919231E-2</v>
      </c>
      <c r="H724" s="189">
        <v>0.27370805519917379</v>
      </c>
      <c r="I724" s="189">
        <v>5.8624734862359515E-2</v>
      </c>
      <c r="J724" s="189">
        <v>0.6126010275361129</v>
      </c>
      <c r="K724" s="189">
        <v>3.6686994494345591E-3</v>
      </c>
      <c r="L724" s="189">
        <v>2.1219175458336161E-2</v>
      </c>
      <c r="M724" s="190">
        <v>133268544.53539285</v>
      </c>
      <c r="N724" s="191">
        <v>6849667.7459182115</v>
      </c>
      <c r="O724" s="191">
        <v>36476674.144006856</v>
      </c>
      <c r="P724" s="191">
        <v>7812833.0888799569</v>
      </c>
      <c r="Q724" s="191">
        <v>81640447.32062389</v>
      </c>
      <c r="R724" s="191">
        <v>488922.2359639408</v>
      </c>
      <c r="S724" s="293"/>
    </row>
    <row r="725" spans="1:19" x14ac:dyDescent="0.25">
      <c r="A725" s="186" t="s">
        <v>1118</v>
      </c>
      <c r="B725" s="188" t="s">
        <v>1116</v>
      </c>
      <c r="C725" s="188" t="s">
        <v>1119</v>
      </c>
      <c r="D725" s="188" t="s">
        <v>181</v>
      </c>
      <c r="E725" s="188" t="s">
        <v>1051</v>
      </c>
      <c r="F725" s="188" t="s">
        <v>1052</v>
      </c>
      <c r="G725" s="189">
        <v>0.12173098945051314</v>
      </c>
      <c r="H725" s="189">
        <v>0.22735979746825138</v>
      </c>
      <c r="I725" s="189">
        <v>5.5940899096086939E-2</v>
      </c>
      <c r="J725" s="189">
        <v>0.5920255043106043</v>
      </c>
      <c r="K725" s="189">
        <v>2.9428096745442384E-3</v>
      </c>
      <c r="L725" s="189">
        <v>8.6160395291996535E-3</v>
      </c>
      <c r="M725" s="190">
        <v>54113650.644457497</v>
      </c>
      <c r="N725" s="191">
        <v>6587308.2357292091</v>
      </c>
      <c r="O725" s="191">
        <v>12303268.650791567</v>
      </c>
      <c r="P725" s="191">
        <v>3027166.2704224968</v>
      </c>
      <c r="Q725" s="191">
        <v>32036661.312872808</v>
      </c>
      <c r="R725" s="191">
        <v>159246.17464141658</v>
      </c>
      <c r="S725" s="293"/>
    </row>
    <row r="726" spans="1:19" x14ac:dyDescent="0.25">
      <c r="A726" s="186" t="s">
        <v>1118</v>
      </c>
      <c r="B726" s="188" t="s">
        <v>1116</v>
      </c>
      <c r="C726" s="188" t="s">
        <v>1119</v>
      </c>
      <c r="D726" s="188" t="s">
        <v>181</v>
      </c>
      <c r="E726" s="188" t="s">
        <v>482</v>
      </c>
      <c r="F726" s="188" t="s">
        <v>480</v>
      </c>
      <c r="G726" s="189">
        <v>0.13682018748241134</v>
      </c>
      <c r="H726" s="189">
        <v>0.24615246987571041</v>
      </c>
      <c r="I726" s="189">
        <v>7.7807897288954417E-2</v>
      </c>
      <c r="J726" s="189">
        <v>0.53248926542930797</v>
      </c>
      <c r="K726" s="189">
        <v>6.7301799236158559E-3</v>
      </c>
      <c r="L726" s="189">
        <v>3.6993606280332998E-2</v>
      </c>
      <c r="M726" s="190">
        <v>232340982.13550118</v>
      </c>
      <c r="N726" s="191">
        <v>31788936.735626854</v>
      </c>
      <c r="O726" s="191">
        <v>57191306.606001921</v>
      </c>
      <c r="P726" s="191">
        <v>18077963.274013869</v>
      </c>
      <c r="Q726" s="191">
        <v>123719078.90645699</v>
      </c>
      <c r="R726" s="191">
        <v>1563696.6134015403</v>
      </c>
      <c r="S726" s="293"/>
    </row>
    <row r="727" spans="1:19" x14ac:dyDescent="0.25">
      <c r="A727" s="186" t="s">
        <v>1118</v>
      </c>
      <c r="B727" s="188" t="s">
        <v>1116</v>
      </c>
      <c r="C727" s="188" t="s">
        <v>1119</v>
      </c>
      <c r="D727" s="188" t="s">
        <v>181</v>
      </c>
      <c r="E727" s="188" t="s">
        <v>686</v>
      </c>
      <c r="F727" s="188" t="s">
        <v>683</v>
      </c>
      <c r="G727" s="189">
        <v>0.14440087380231673</v>
      </c>
      <c r="H727" s="189">
        <v>0.35942642297665256</v>
      </c>
      <c r="I727" s="189">
        <v>0.1420167255280062</v>
      </c>
      <c r="J727" s="189">
        <v>0.35134044247256518</v>
      </c>
      <c r="K727" s="189">
        <v>2.8155352204593349E-3</v>
      </c>
      <c r="L727" s="189">
        <v>2.7641691583763287E-2</v>
      </c>
      <c r="M727" s="190">
        <v>173605615.02954853</v>
      </c>
      <c r="N727" s="191">
        <v>25068802.507255416</v>
      </c>
      <c r="O727" s="191">
        <v>62398445.218732417</v>
      </c>
      <c r="P727" s="191">
        <v>24654900.979772102</v>
      </c>
      <c r="Q727" s="191">
        <v>60994673.600203395</v>
      </c>
      <c r="R727" s="191">
        <v>488792.72358519834</v>
      </c>
      <c r="S727" s="293"/>
    </row>
    <row r="728" spans="1:19" x14ac:dyDescent="0.25">
      <c r="A728" s="186" t="s">
        <v>1118</v>
      </c>
      <c r="B728" s="188" t="s">
        <v>1116</v>
      </c>
      <c r="C728" s="188" t="s">
        <v>1119</v>
      </c>
      <c r="D728" s="188" t="s">
        <v>181</v>
      </c>
      <c r="E728" s="188" t="s">
        <v>690</v>
      </c>
      <c r="F728" s="188" t="s">
        <v>688</v>
      </c>
      <c r="G728" s="189">
        <v>0.32808148360196293</v>
      </c>
      <c r="H728" s="189">
        <v>0.34977756922123471</v>
      </c>
      <c r="I728" s="189">
        <v>2.2381257685817318E-2</v>
      </c>
      <c r="J728" s="189">
        <v>0.29597007836032557</v>
      </c>
      <c r="K728" s="189">
        <v>3.7896111306595557E-3</v>
      </c>
      <c r="L728" s="189">
        <v>6.4305353761832704E-2</v>
      </c>
      <c r="M728" s="190">
        <v>403874359.70355922</v>
      </c>
      <c r="N728" s="191">
        <v>132503699.12033655</v>
      </c>
      <c r="O728" s="191">
        <v>141266191.80789354</v>
      </c>
      <c r="P728" s="191">
        <v>9039216.1172198337</v>
      </c>
      <c r="Q728" s="191">
        <v>119534725.88918874</v>
      </c>
      <c r="R728" s="191">
        <v>1530526.7689206093</v>
      </c>
      <c r="S728" s="293"/>
    </row>
    <row r="729" spans="1:19" x14ac:dyDescent="0.25">
      <c r="A729" s="186" t="s">
        <v>1118</v>
      </c>
      <c r="B729" s="188" t="s">
        <v>1116</v>
      </c>
      <c r="C729" s="188" t="s">
        <v>1119</v>
      </c>
      <c r="D729" s="188" t="s">
        <v>181</v>
      </c>
      <c r="E729" s="188" t="s">
        <v>692</v>
      </c>
      <c r="F729" s="188" t="s">
        <v>688</v>
      </c>
      <c r="G729" s="189">
        <v>0.32783091646030893</v>
      </c>
      <c r="H729" s="189">
        <v>0.29883141938640873</v>
      </c>
      <c r="I729" s="189">
        <v>1.6996764904169261E-2</v>
      </c>
      <c r="J729" s="189">
        <v>0.35166430390976156</v>
      </c>
      <c r="K729" s="189">
        <v>4.6765953393516141E-3</v>
      </c>
      <c r="L729" s="189">
        <v>1.80160580534314E-2</v>
      </c>
      <c r="M729" s="190">
        <v>113151137.27016662</v>
      </c>
      <c r="N729" s="191">
        <v>37094441.029804945</v>
      </c>
      <c r="O729" s="191">
        <v>33813114.955630265</v>
      </c>
      <c r="P729" s="191">
        <v>1923203.2788204064</v>
      </c>
      <c r="Q729" s="191">
        <v>39791215.924711019</v>
      </c>
      <c r="R729" s="191">
        <v>529162.08119999594</v>
      </c>
      <c r="S729" s="293"/>
    </row>
    <row r="730" spans="1:19" x14ac:dyDescent="0.25">
      <c r="A730" s="186" t="s">
        <v>1118</v>
      </c>
      <c r="B730" s="188" t="s">
        <v>1116</v>
      </c>
      <c r="C730" s="188" t="s">
        <v>1119</v>
      </c>
      <c r="D730" s="188" t="s">
        <v>181</v>
      </c>
      <c r="E730" s="188" t="s">
        <v>695</v>
      </c>
      <c r="F730" s="188" t="s">
        <v>694</v>
      </c>
      <c r="G730" s="189">
        <v>0.207454141403211</v>
      </c>
      <c r="H730" s="189">
        <v>0.24601615694300658</v>
      </c>
      <c r="I730" s="189">
        <v>0.15360949978954885</v>
      </c>
      <c r="J730" s="189">
        <v>0.38935112478755862</v>
      </c>
      <c r="K730" s="189">
        <v>3.5690770766748578E-3</v>
      </c>
      <c r="L730" s="189">
        <v>9.4181214018510567E-2</v>
      </c>
      <c r="M730" s="190">
        <v>591511830.39453614</v>
      </c>
      <c r="N730" s="191">
        <v>122711578.90434027</v>
      </c>
      <c r="O730" s="191">
        <v>145521467.29998729</v>
      </c>
      <c r="P730" s="191">
        <v>90861836.386505157</v>
      </c>
      <c r="Q730" s="191">
        <v>230305796.48926026</v>
      </c>
      <c r="R730" s="191">
        <v>2111151.3144431254</v>
      </c>
      <c r="S730" s="293"/>
    </row>
    <row r="731" spans="1:19" x14ac:dyDescent="0.25">
      <c r="A731" s="186" t="s">
        <v>1118</v>
      </c>
      <c r="B731" s="188" t="s">
        <v>1116</v>
      </c>
      <c r="C731" s="188" t="s">
        <v>1119</v>
      </c>
      <c r="D731" s="188" t="s">
        <v>181</v>
      </c>
      <c r="E731" s="188" t="s">
        <v>696</v>
      </c>
      <c r="F731" s="188" t="s">
        <v>694</v>
      </c>
      <c r="G731" s="189">
        <v>0.20745414140321106</v>
      </c>
      <c r="H731" s="189">
        <v>0.24601615694300663</v>
      </c>
      <c r="I731" s="189">
        <v>0.15360949978954888</v>
      </c>
      <c r="J731" s="189">
        <v>0.38935112478755868</v>
      </c>
      <c r="K731" s="189">
        <v>3.5690770766748587E-3</v>
      </c>
      <c r="L731" s="189">
        <v>0.28244039072951366</v>
      </c>
      <c r="M731" s="190">
        <v>1773887013.868041</v>
      </c>
      <c r="N731" s="191">
        <v>368000207.4083004</v>
      </c>
      <c r="O731" s="191">
        <v>436404866.00292134</v>
      </c>
      <c r="P731" s="191">
        <v>272485896.88344634</v>
      </c>
      <c r="Q731" s="191">
        <v>690664904.09556544</v>
      </c>
      <c r="R731" s="191">
        <v>6331139.477807642</v>
      </c>
      <c r="S731" s="293"/>
    </row>
    <row r="732" spans="1:19" x14ac:dyDescent="0.25">
      <c r="A732" s="186" t="s">
        <v>1118</v>
      </c>
      <c r="B732" s="188" t="s">
        <v>1116</v>
      </c>
      <c r="C732" s="188" t="s">
        <v>1119</v>
      </c>
      <c r="D732" s="188" t="s">
        <v>181</v>
      </c>
      <c r="E732" s="188" t="s">
        <v>730</v>
      </c>
      <c r="F732" s="188" t="s">
        <v>698</v>
      </c>
      <c r="G732" s="189">
        <v>0.12228340703829951</v>
      </c>
      <c r="H732" s="189">
        <v>0.41003477187307685</v>
      </c>
      <c r="I732" s="189">
        <v>0.11166442628211626</v>
      </c>
      <c r="J732" s="189">
        <v>0.35158381029508867</v>
      </c>
      <c r="K732" s="189">
        <v>4.433584511418673E-3</v>
      </c>
      <c r="L732" s="189">
        <v>1.6864737699482383E-2</v>
      </c>
      <c r="M732" s="190">
        <v>105920187.69033833</v>
      </c>
      <c r="N732" s="191">
        <v>12952281.424910724</v>
      </c>
      <c r="O732" s="191">
        <v>43430959.99636136</v>
      </c>
      <c r="P732" s="191">
        <v>11827516.990135701</v>
      </c>
      <c r="Q732" s="191">
        <v>37239823.175340094</v>
      </c>
      <c r="R732" s="191">
        <v>469606.1035904428</v>
      </c>
      <c r="S732" s="293"/>
    </row>
    <row r="733" spans="1:19" x14ac:dyDescent="0.25">
      <c r="A733" s="186" t="s">
        <v>1118</v>
      </c>
      <c r="B733" s="188" t="s">
        <v>1116</v>
      </c>
      <c r="C733" s="188" t="s">
        <v>1119</v>
      </c>
      <c r="D733" s="188" t="s">
        <v>181</v>
      </c>
      <c r="E733" s="188" t="s">
        <v>699</v>
      </c>
      <c r="F733" s="188" t="s">
        <v>698</v>
      </c>
      <c r="G733" s="189">
        <v>0.12228340703829954</v>
      </c>
      <c r="H733" s="189">
        <v>0.41003477187307685</v>
      </c>
      <c r="I733" s="189">
        <v>0.11166442628211627</v>
      </c>
      <c r="J733" s="189">
        <v>0.35158381029508873</v>
      </c>
      <c r="K733" s="189">
        <v>4.4335845114186747E-3</v>
      </c>
      <c r="L733" s="189">
        <v>0.1258703333782476</v>
      </c>
      <c r="M733" s="190">
        <v>790537604.17979336</v>
      </c>
      <c r="N733" s="191">
        <v>96669631.630999804</v>
      </c>
      <c r="O733" s="191">
        <v>324147906.18695027</v>
      </c>
      <c r="P733" s="191">
        <v>88274928.025175348</v>
      </c>
      <c r="Q733" s="191">
        <v>277940223.05908239</v>
      </c>
      <c r="R733" s="191">
        <v>3504915.2775855586</v>
      </c>
      <c r="S733" s="293"/>
    </row>
    <row r="734" spans="1:19" x14ac:dyDescent="0.25">
      <c r="A734" s="186" t="s">
        <v>1118</v>
      </c>
      <c r="B734" s="188" t="s">
        <v>1116</v>
      </c>
      <c r="C734" s="188" t="s">
        <v>1119</v>
      </c>
      <c r="D734" s="188" t="s">
        <v>181</v>
      </c>
      <c r="E734" s="188" t="s">
        <v>1124</v>
      </c>
      <c r="F734" s="188" t="s">
        <v>698</v>
      </c>
      <c r="G734" s="189">
        <v>0.12753343624239818</v>
      </c>
      <c r="H734" s="189">
        <v>0.38487502296625314</v>
      </c>
      <c r="I734" s="189">
        <v>9.9821612302411183E-2</v>
      </c>
      <c r="J734" s="189">
        <v>0.38246600546893078</v>
      </c>
      <c r="K734" s="189">
        <v>5.303923020006672E-3</v>
      </c>
      <c r="L734" s="189">
        <v>0.12828949391311883</v>
      </c>
      <c r="M734" s="190">
        <v>805731314.42139912</v>
      </c>
      <c r="N734" s="191">
        <v>102757683.21626519</v>
      </c>
      <c r="O734" s="191">
        <v>310105858.14256531</v>
      </c>
      <c r="P734" s="191">
        <v>80429398.888085067</v>
      </c>
      <c r="Q734" s="191">
        <v>308164837.30798364</v>
      </c>
      <c r="R734" s="191">
        <v>4273536.8664998924</v>
      </c>
      <c r="S734" s="293"/>
    </row>
    <row r="735" spans="1:19" x14ac:dyDescent="0.25">
      <c r="A735" s="186" t="s">
        <v>1118</v>
      </c>
      <c r="B735" s="188" t="s">
        <v>1116</v>
      </c>
      <c r="C735" s="188" t="s">
        <v>1119</v>
      </c>
      <c r="D735" s="188" t="s">
        <v>181</v>
      </c>
      <c r="E735" s="188" t="s">
        <v>1125</v>
      </c>
      <c r="F735" s="188" t="s">
        <v>732</v>
      </c>
      <c r="G735" s="189">
        <v>0.16937538301941271</v>
      </c>
      <c r="H735" s="189">
        <v>0.19670352985886067</v>
      </c>
      <c r="I735" s="189">
        <v>7.0857285281700322E-2</v>
      </c>
      <c r="J735" s="189">
        <v>0.55719781267277824</v>
      </c>
      <c r="K735" s="189">
        <v>5.8659891672480759E-3</v>
      </c>
      <c r="L735" s="189">
        <v>1.1174374817147909E-3</v>
      </c>
      <c r="M735" s="190">
        <v>7018145.7846855428</v>
      </c>
      <c r="N735" s="191">
        <v>1188701.1303671906</v>
      </c>
      <c r="O735" s="191">
        <v>1380494.0489117298</v>
      </c>
      <c r="P735" s="191">
        <v>497286.75801402604</v>
      </c>
      <c r="Q735" s="191">
        <v>3910495.4802454631</v>
      </c>
      <c r="R735" s="191">
        <v>41168.36714713314</v>
      </c>
      <c r="S735" s="293"/>
    </row>
    <row r="736" spans="1:19" x14ac:dyDescent="0.25">
      <c r="A736" s="186" t="s">
        <v>1118</v>
      </c>
      <c r="B736" s="188" t="s">
        <v>1116</v>
      </c>
      <c r="C736" s="188" t="s">
        <v>1119</v>
      </c>
      <c r="D736" s="188" t="s">
        <v>181</v>
      </c>
      <c r="E736" s="188" t="s">
        <v>1126</v>
      </c>
      <c r="F736" s="188" t="s">
        <v>732</v>
      </c>
      <c r="G736" s="189">
        <v>0.14288462399513591</v>
      </c>
      <c r="H736" s="189">
        <v>0.2535172692019157</v>
      </c>
      <c r="I736" s="189">
        <v>8.6341692632976863E-2</v>
      </c>
      <c r="J736" s="189">
        <v>0.51210169239175751</v>
      </c>
      <c r="K736" s="189">
        <v>5.154721778214107E-3</v>
      </c>
      <c r="L736" s="189">
        <v>1.3240560485191736E-2</v>
      </c>
      <c r="M736" s="190">
        <v>83158284.267879829</v>
      </c>
      <c r="N736" s="191">
        <v>11882040.179696634</v>
      </c>
      <c r="O736" s="191">
        <v>21082061.139109522</v>
      </c>
      <c r="P736" s="191">
        <v>7180027.0201429958</v>
      </c>
      <c r="Q736" s="191">
        <v>42585498.109976128</v>
      </c>
      <c r="R736" s="191">
        <v>428657.81895455968</v>
      </c>
      <c r="S736" s="293"/>
    </row>
    <row r="737" spans="1:19" x14ac:dyDescent="0.25">
      <c r="A737" s="186" t="s">
        <v>1118</v>
      </c>
      <c r="B737" s="188" t="s">
        <v>1116</v>
      </c>
      <c r="C737" s="188" t="s">
        <v>1119</v>
      </c>
      <c r="D737" s="188" t="s">
        <v>181</v>
      </c>
      <c r="E737" s="188" t="s">
        <v>1127</v>
      </c>
      <c r="F737" s="188" t="s">
        <v>732</v>
      </c>
      <c r="G737" s="189">
        <v>0.14346093057206222</v>
      </c>
      <c r="H737" s="189">
        <v>0.24991180185665413</v>
      </c>
      <c r="I737" s="189">
        <v>8.0021483666314841E-2</v>
      </c>
      <c r="J737" s="189">
        <v>0.52122325071865105</v>
      </c>
      <c r="K737" s="189">
        <v>5.3825331863179291E-3</v>
      </c>
      <c r="L737" s="189">
        <v>8.8657904272286397E-3</v>
      </c>
      <c r="M737" s="190">
        <v>55682228.96844013</v>
      </c>
      <c r="N737" s="191">
        <v>7988224.384139061</v>
      </c>
      <c r="O737" s="191">
        <v>13915646.172897656</v>
      </c>
      <c r="P737" s="191">
        <v>4455774.5759020345</v>
      </c>
      <c r="Q737" s="191">
        <v>29022872.390190605</v>
      </c>
      <c r="R737" s="191">
        <v>299711.44531078252</v>
      </c>
      <c r="S737" s="293"/>
    </row>
    <row r="738" spans="1:19" x14ac:dyDescent="0.25">
      <c r="A738" s="192" t="s">
        <v>1118</v>
      </c>
      <c r="B738" s="194" t="s">
        <v>1116</v>
      </c>
      <c r="C738" s="194" t="s">
        <v>1119</v>
      </c>
      <c r="D738" s="194" t="s">
        <v>181</v>
      </c>
      <c r="E738" s="194" t="s">
        <v>1128</v>
      </c>
      <c r="F738" s="194" t="s">
        <v>732</v>
      </c>
      <c r="G738" s="195">
        <v>0.16937538301941271</v>
      </c>
      <c r="H738" s="195">
        <v>0.19670352985886067</v>
      </c>
      <c r="I738" s="195">
        <v>7.0857285281700322E-2</v>
      </c>
      <c r="J738" s="195">
        <v>0.55719781267277824</v>
      </c>
      <c r="K738" s="195">
        <v>5.8659891672480768E-3</v>
      </c>
      <c r="L738" s="195">
        <v>3.1204753491566691E-4</v>
      </c>
      <c r="M738" s="196">
        <v>1959836.7941168325</v>
      </c>
      <c r="N738" s="197">
        <v>331948.1076590764</v>
      </c>
      <c r="O738" s="197">
        <v>385506.81535005412</v>
      </c>
      <c r="P738" s="197">
        <v>138868.71482630938</v>
      </c>
      <c r="Q738" s="197">
        <v>1092016.7748775291</v>
      </c>
      <c r="R738" s="197">
        <v>11496.381403863539</v>
      </c>
      <c r="S738" s="294"/>
    </row>
    <row r="739" spans="1:19" x14ac:dyDescent="0.25">
      <c r="A739" s="180" t="s">
        <v>1129</v>
      </c>
      <c r="B739" s="182" t="s">
        <v>1116</v>
      </c>
      <c r="C739" s="182" t="s">
        <v>1119</v>
      </c>
      <c r="D739" s="182" t="s">
        <v>229</v>
      </c>
      <c r="E739" s="182" t="s">
        <v>515</v>
      </c>
      <c r="F739" s="182" t="s">
        <v>516</v>
      </c>
      <c r="G739" s="183">
        <v>8.4801911529118243E-2</v>
      </c>
      <c r="H739" s="183">
        <v>0.26134253043889705</v>
      </c>
      <c r="I739" s="183">
        <v>3.2553868875265145E-2</v>
      </c>
      <c r="J739" s="183">
        <v>0.62099646614176407</v>
      </c>
      <c r="K739" s="183">
        <v>3.0522301495553386E-4</v>
      </c>
      <c r="L739" s="183">
        <v>0.10229644640387574</v>
      </c>
      <c r="M739" s="184">
        <v>63806290.870087579</v>
      </c>
      <c r="N739" s="185">
        <v>5410895.4333663518</v>
      </c>
      <c r="O739" s="185">
        <v>16675297.513908982</v>
      </c>
      <c r="P739" s="185">
        <v>2077141.6264018586</v>
      </c>
      <c r="Q739" s="185">
        <v>39623481.147937894</v>
      </c>
      <c r="R739" s="185">
        <v>19475.148472497884</v>
      </c>
      <c r="S739" s="292">
        <v>623739075.14024973</v>
      </c>
    </row>
    <row r="740" spans="1:19" x14ac:dyDescent="0.25">
      <c r="A740" s="186" t="s">
        <v>1129</v>
      </c>
      <c r="B740" s="188" t="s">
        <v>1116</v>
      </c>
      <c r="C740" s="188" t="s">
        <v>1119</v>
      </c>
      <c r="D740" s="188" t="s">
        <v>229</v>
      </c>
      <c r="E740" s="188" t="s">
        <v>517</v>
      </c>
      <c r="F740" s="188" t="s">
        <v>518</v>
      </c>
      <c r="G740" s="189">
        <v>0.16820804444361148</v>
      </c>
      <c r="H740" s="189">
        <v>0.40628310758811542</v>
      </c>
      <c r="I740" s="189">
        <v>9.7467732594467185E-2</v>
      </c>
      <c r="J740" s="189">
        <v>0.32481150678581822</v>
      </c>
      <c r="K740" s="189">
        <v>3.2296085879876513E-3</v>
      </c>
      <c r="L740" s="189">
        <v>0.38564151855057244</v>
      </c>
      <c r="M740" s="190">
        <v>240539684.1164155</v>
      </c>
      <c r="N740" s="191">
        <v>40460709.876306288</v>
      </c>
      <c r="O740" s="191">
        <v>97727210.361080945</v>
      </c>
      <c r="P740" s="191">
        <v>23444857.609816391</v>
      </c>
      <c r="Q740" s="191">
        <v>78130057.239637658</v>
      </c>
      <c r="R740" s="191">
        <v>776849.02957421239</v>
      </c>
      <c r="S740" s="293"/>
    </row>
    <row r="741" spans="1:19" x14ac:dyDescent="0.25">
      <c r="A741" s="186" t="s">
        <v>1129</v>
      </c>
      <c r="B741" s="188" t="s">
        <v>1116</v>
      </c>
      <c r="C741" s="188" t="s">
        <v>1119</v>
      </c>
      <c r="D741" s="188" t="s">
        <v>229</v>
      </c>
      <c r="E741" s="188" t="s">
        <v>519</v>
      </c>
      <c r="F741" s="188" t="s">
        <v>520</v>
      </c>
      <c r="G741" s="189">
        <v>0.1958933796163666</v>
      </c>
      <c r="H741" s="189">
        <v>0.47817147068059213</v>
      </c>
      <c r="I741" s="189">
        <v>6.4454590267971359E-2</v>
      </c>
      <c r="J741" s="189">
        <v>0.25734422379955002</v>
      </c>
      <c r="K741" s="189">
        <v>4.1363356355198786E-3</v>
      </c>
      <c r="L741" s="189">
        <v>0.11455113743152592</v>
      </c>
      <c r="M741" s="190">
        <v>71450020.517803624</v>
      </c>
      <c r="N741" s="191">
        <v>13996585.992891287</v>
      </c>
      <c r="O741" s="191">
        <v>34165361.391156644</v>
      </c>
      <c r="P741" s="191">
        <v>4605281.7971131792</v>
      </c>
      <c r="Q741" s="191">
        <v>18387250.070616096</v>
      </c>
      <c r="R741" s="191">
        <v>295541.26602641761</v>
      </c>
      <c r="S741" s="293"/>
    </row>
    <row r="742" spans="1:19" x14ac:dyDescent="0.25">
      <c r="A742" s="186" t="s">
        <v>1129</v>
      </c>
      <c r="B742" s="188" t="s">
        <v>1116</v>
      </c>
      <c r="C742" s="188" t="s">
        <v>1119</v>
      </c>
      <c r="D742" s="188" t="s">
        <v>229</v>
      </c>
      <c r="E742" s="188" t="s">
        <v>521</v>
      </c>
      <c r="F742" s="188" t="s">
        <v>522</v>
      </c>
      <c r="G742" s="189">
        <v>0.10698009615637112</v>
      </c>
      <c r="H742" s="189">
        <v>0.44387482990035676</v>
      </c>
      <c r="I742" s="189">
        <v>0.21757961876377896</v>
      </c>
      <c r="J742" s="189">
        <v>0.23014400880268795</v>
      </c>
      <c r="K742" s="189">
        <v>1.4214463768051982E-3</v>
      </c>
      <c r="L742" s="189">
        <v>0.33676968415835434</v>
      </c>
      <c r="M742" s="190">
        <v>210056411.33220595</v>
      </c>
      <c r="N742" s="191">
        <v>22471855.082581636</v>
      </c>
      <c r="O742" s="191">
        <v>93238753.849562287</v>
      </c>
      <c r="P742" s="191">
        <v>45703993.896548912</v>
      </c>
      <c r="Q742" s="191">
        <v>48343224.578700252</v>
      </c>
      <c r="R742" s="191">
        <v>298583.92481286655</v>
      </c>
      <c r="S742" s="293"/>
    </row>
    <row r="743" spans="1:19" x14ac:dyDescent="0.25">
      <c r="A743" s="192" t="s">
        <v>1129</v>
      </c>
      <c r="B743" s="194" t="s">
        <v>1116</v>
      </c>
      <c r="C743" s="194" t="s">
        <v>1119</v>
      </c>
      <c r="D743" s="194" t="s">
        <v>229</v>
      </c>
      <c r="E743" s="194" t="s">
        <v>255</v>
      </c>
      <c r="F743" s="194" t="s">
        <v>254</v>
      </c>
      <c r="G743" s="195">
        <v>0.26049514219210507</v>
      </c>
      <c r="H743" s="195">
        <v>0.40432590728849971</v>
      </c>
      <c r="I743" s="195">
        <v>9.1832613721175738E-2</v>
      </c>
      <c r="J743" s="195">
        <v>0.23902590764761794</v>
      </c>
      <c r="K743" s="195">
        <v>4.3204291506014382E-3</v>
      </c>
      <c r="L743" s="195">
        <v>6.0741213455671628E-2</v>
      </c>
      <c r="M743" s="196">
        <v>37886668.303737111</v>
      </c>
      <c r="N743" s="197">
        <v>9869293.046967119</v>
      </c>
      <c r="O743" s="197">
        <v>15318561.536046952</v>
      </c>
      <c r="P743" s="197">
        <v>3479231.7755194027</v>
      </c>
      <c r="Q743" s="197">
        <v>9055895.2790450007</v>
      </c>
      <c r="R743" s="197">
        <v>163686.66615863336</v>
      </c>
      <c r="S743" s="294"/>
    </row>
    <row r="744" spans="1:19" x14ac:dyDescent="0.25">
      <c r="A744" s="180" t="s">
        <v>1130</v>
      </c>
      <c r="B744" s="182" t="s">
        <v>1131</v>
      </c>
      <c r="C744" s="182" t="s">
        <v>1132</v>
      </c>
      <c r="D744" s="182" t="s">
        <v>308</v>
      </c>
      <c r="E744" s="182" t="s">
        <v>1133</v>
      </c>
      <c r="F744" s="182" t="s">
        <v>844</v>
      </c>
      <c r="G744" s="183">
        <v>0.23917485728841606</v>
      </c>
      <c r="H744" s="183">
        <v>0.20789683738855136</v>
      </c>
      <c r="I744" s="183">
        <v>3.6166334579555003E-2</v>
      </c>
      <c r="J744" s="183">
        <v>0.51415619624446418</v>
      </c>
      <c r="K744" s="183">
        <v>2.6057744990131896E-3</v>
      </c>
      <c r="L744" s="183">
        <v>0.10240268172855076</v>
      </c>
      <c r="M744" s="184">
        <v>83708326.70426558</v>
      </c>
      <c r="N744" s="185">
        <v>20020927.093344826</v>
      </c>
      <c r="O744" s="185">
        <v>17402696.384904433</v>
      </c>
      <c r="P744" s="185">
        <v>3027423.3506811676</v>
      </c>
      <c r="Q744" s="185">
        <v>43039154.852254093</v>
      </c>
      <c r="R744" s="185">
        <v>218125.02308104004</v>
      </c>
      <c r="S744" s="292">
        <v>817442720.1639092</v>
      </c>
    </row>
    <row r="745" spans="1:19" x14ac:dyDescent="0.25">
      <c r="A745" s="186" t="s">
        <v>1130</v>
      </c>
      <c r="B745" s="188" t="s">
        <v>1131</v>
      </c>
      <c r="C745" s="188" t="s">
        <v>1132</v>
      </c>
      <c r="D745" s="188" t="s">
        <v>308</v>
      </c>
      <c r="E745" s="188" t="s">
        <v>710</v>
      </c>
      <c r="F745" s="188" t="s">
        <v>314</v>
      </c>
      <c r="G745" s="189">
        <v>0.17082238664458579</v>
      </c>
      <c r="H745" s="189">
        <v>0.26174912587957033</v>
      </c>
      <c r="I745" s="189">
        <v>2.3985516456872642E-2</v>
      </c>
      <c r="J745" s="189">
        <v>0.53977692422277723</v>
      </c>
      <c r="K745" s="189">
        <v>3.6660467961940032E-3</v>
      </c>
      <c r="L745" s="189">
        <v>0.31432889345558457</v>
      </c>
      <c r="M745" s="190">
        <v>256945865.69244465</v>
      </c>
      <c r="N745" s="191">
        <v>43892106.01604259</v>
      </c>
      <c r="O745" s="191">
        <v>67255355.743366867</v>
      </c>
      <c r="P745" s="191">
        <v>6162979.2900915192</v>
      </c>
      <c r="Q745" s="191">
        <v>138693449.0752266</v>
      </c>
      <c r="R745" s="191">
        <v>941975.5677170814</v>
      </c>
      <c r="S745" s="293"/>
    </row>
    <row r="746" spans="1:19" x14ac:dyDescent="0.25">
      <c r="A746" s="186" t="s">
        <v>1130</v>
      </c>
      <c r="B746" s="188" t="s">
        <v>1131</v>
      </c>
      <c r="C746" s="188" t="s">
        <v>1132</v>
      </c>
      <c r="D746" s="188" t="s">
        <v>308</v>
      </c>
      <c r="E746" s="188" t="s">
        <v>711</v>
      </c>
      <c r="F746" s="188" t="s">
        <v>314</v>
      </c>
      <c r="G746" s="189">
        <v>0.18484470924737842</v>
      </c>
      <c r="H746" s="189">
        <v>0.30898403478502867</v>
      </c>
      <c r="I746" s="189">
        <v>2.9947406660486051E-2</v>
      </c>
      <c r="J746" s="189">
        <v>0.47305026360822672</v>
      </c>
      <c r="K746" s="189">
        <v>3.1735856988800207E-3</v>
      </c>
      <c r="L746" s="189">
        <v>0.25628221911837729</v>
      </c>
      <c r="M746" s="190">
        <v>209496034.32576934</v>
      </c>
      <c r="N746" s="191">
        <v>38724233.55342564</v>
      </c>
      <c r="O746" s="191">
        <v>64730929.957439072</v>
      </c>
      <c r="P746" s="191">
        <v>6273862.9337129593</v>
      </c>
      <c r="Q746" s="191">
        <v>99102154.262683302</v>
      </c>
      <c r="R746" s="191">
        <v>664853.61850833951</v>
      </c>
      <c r="S746" s="293"/>
    </row>
    <row r="747" spans="1:19" x14ac:dyDescent="0.25">
      <c r="A747" s="186" t="s">
        <v>1130</v>
      </c>
      <c r="B747" s="188" t="s">
        <v>1131</v>
      </c>
      <c r="C747" s="188" t="s">
        <v>1132</v>
      </c>
      <c r="D747" s="188" t="s">
        <v>308</v>
      </c>
      <c r="E747" s="188" t="s">
        <v>315</v>
      </c>
      <c r="F747" s="188" t="s">
        <v>314</v>
      </c>
      <c r="G747" s="189">
        <v>0.18484470924737842</v>
      </c>
      <c r="H747" s="189">
        <v>0.30898403478502867</v>
      </c>
      <c r="I747" s="189">
        <v>2.9947406660486051E-2</v>
      </c>
      <c r="J747" s="189">
        <v>0.47305026360822683</v>
      </c>
      <c r="K747" s="189">
        <v>3.1735856988800207E-3</v>
      </c>
      <c r="L747" s="189">
        <v>5.7562114178476211E-2</v>
      </c>
      <c r="M747" s="190">
        <v>47053731.192439117</v>
      </c>
      <c r="N747" s="191">
        <v>8697633.2612707093</v>
      </c>
      <c r="O747" s="191">
        <v>14538851.715529997</v>
      </c>
      <c r="P747" s="191">
        <v>1409137.2229131714</v>
      </c>
      <c r="Q747" s="191">
        <v>22258779.944333971</v>
      </c>
      <c r="R747" s="191">
        <v>149329.04839126952</v>
      </c>
      <c r="S747" s="293"/>
    </row>
    <row r="748" spans="1:19" x14ac:dyDescent="0.25">
      <c r="A748" s="186" t="s">
        <v>1130</v>
      </c>
      <c r="B748" s="188" t="s">
        <v>1131</v>
      </c>
      <c r="C748" s="188" t="s">
        <v>1132</v>
      </c>
      <c r="D748" s="188" t="s">
        <v>308</v>
      </c>
      <c r="E748" s="188" t="s">
        <v>1134</v>
      </c>
      <c r="F748" s="188" t="s">
        <v>713</v>
      </c>
      <c r="G748" s="189">
        <v>0.11808579115691056</v>
      </c>
      <c r="H748" s="189">
        <v>0.35898786330623722</v>
      </c>
      <c r="I748" s="189">
        <v>5.7111177824528708E-2</v>
      </c>
      <c r="J748" s="189">
        <v>0.46268866237279682</v>
      </c>
      <c r="K748" s="189">
        <v>3.1265053395265483E-3</v>
      </c>
      <c r="L748" s="189">
        <v>5.3084934981568098E-2</v>
      </c>
      <c r="M748" s="190">
        <v>43393893.651057288</v>
      </c>
      <c r="N748" s="191">
        <v>5124202.2631639382</v>
      </c>
      <c r="O748" s="191">
        <v>15577881.162331149</v>
      </c>
      <c r="P748" s="191">
        <v>2478276.37680422</v>
      </c>
      <c r="Q748" s="191">
        <v>20077862.608555097</v>
      </c>
      <c r="R748" s="191">
        <v>135671.24020287779</v>
      </c>
      <c r="S748" s="293"/>
    </row>
    <row r="749" spans="1:19" x14ac:dyDescent="0.25">
      <c r="A749" s="186" t="s">
        <v>1130</v>
      </c>
      <c r="B749" s="188" t="s">
        <v>1131</v>
      </c>
      <c r="C749" s="188" t="s">
        <v>1132</v>
      </c>
      <c r="D749" s="188" t="s">
        <v>308</v>
      </c>
      <c r="E749" s="188" t="s">
        <v>712</v>
      </c>
      <c r="F749" s="188" t="s">
        <v>713</v>
      </c>
      <c r="G749" s="189">
        <v>0.11534911850180801</v>
      </c>
      <c r="H749" s="189">
        <v>0.38254714348268865</v>
      </c>
      <c r="I749" s="189">
        <v>6.0078964205504654E-2</v>
      </c>
      <c r="J749" s="189">
        <v>0.43925577059255633</v>
      </c>
      <c r="K749" s="189">
        <v>2.7690032174425027E-3</v>
      </c>
      <c r="L749" s="189">
        <v>8.7570061186638182E-2</v>
      </c>
      <c r="M749" s="190">
        <v>71583509.021325484</v>
      </c>
      <c r="N749" s="191">
        <v>8257094.6648761164</v>
      </c>
      <c r="O749" s="191">
        <v>27384066.896575335</v>
      </c>
      <c r="P749" s="191">
        <v>4300663.0761966333</v>
      </c>
      <c r="Q749" s="191">
        <v>31443469.416881531</v>
      </c>
      <c r="R749" s="191">
        <v>198214.96679587467</v>
      </c>
      <c r="S749" s="293"/>
    </row>
    <row r="750" spans="1:19" x14ac:dyDescent="0.25">
      <c r="A750" s="186" t="s">
        <v>1130</v>
      </c>
      <c r="B750" s="188" t="s">
        <v>1131</v>
      </c>
      <c r="C750" s="188" t="s">
        <v>1132</v>
      </c>
      <c r="D750" s="188" t="s">
        <v>308</v>
      </c>
      <c r="E750" s="188" t="s">
        <v>845</v>
      </c>
      <c r="F750" s="188" t="s">
        <v>488</v>
      </c>
      <c r="G750" s="189">
        <v>0.10797821999043236</v>
      </c>
      <c r="H750" s="189">
        <v>0.38467997204691584</v>
      </c>
      <c r="I750" s="189">
        <v>1.9583526718051639E-2</v>
      </c>
      <c r="J750" s="189">
        <v>0.48478461658069444</v>
      </c>
      <c r="K750" s="189">
        <v>2.9736646639057273E-3</v>
      </c>
      <c r="L750" s="189">
        <v>2.4550508208265868E-2</v>
      </c>
      <c r="M750" s="190">
        <v>20068634.211171232</v>
      </c>
      <c r="N750" s="191">
        <v>2166975.3997613643</v>
      </c>
      <c r="O750" s="191">
        <v>7720001.6473731287</v>
      </c>
      <c r="P750" s="191">
        <v>393014.63426927698</v>
      </c>
      <c r="Q750" s="191">
        <v>9728965.1413608529</v>
      </c>
      <c r="R750" s="191">
        <v>59677.388406609483</v>
      </c>
      <c r="S750" s="293"/>
    </row>
    <row r="751" spans="1:19" x14ac:dyDescent="0.25">
      <c r="A751" s="186" t="s">
        <v>1130</v>
      </c>
      <c r="B751" s="188" t="s">
        <v>1131</v>
      </c>
      <c r="C751" s="188" t="s">
        <v>1132</v>
      </c>
      <c r="D751" s="188" t="s">
        <v>308</v>
      </c>
      <c r="E751" s="188" t="s">
        <v>847</v>
      </c>
      <c r="F751" s="188" t="s">
        <v>488</v>
      </c>
      <c r="G751" s="189">
        <v>0.10559525953884166</v>
      </c>
      <c r="H751" s="189">
        <v>0.41038964566225589</v>
      </c>
      <c r="I751" s="189">
        <v>2.0624519828923542E-2</v>
      </c>
      <c r="J751" s="189">
        <v>0.46075395279986325</v>
      </c>
      <c r="K751" s="189">
        <v>2.6366221701155765E-3</v>
      </c>
      <c r="L751" s="189">
        <v>7.0273613426590595E-2</v>
      </c>
      <c r="M751" s="190">
        <v>57444653.715179227</v>
      </c>
      <c r="N751" s="191">
        <v>6065883.1181732351</v>
      </c>
      <c r="O751" s="191">
        <v>23574691.083363395</v>
      </c>
      <c r="P751" s="191">
        <v>1184768.3996143604</v>
      </c>
      <c r="Q751" s="191">
        <v>26467851.26648818</v>
      </c>
      <c r="R751" s="191">
        <v>151459.84754005366</v>
      </c>
      <c r="S751" s="293"/>
    </row>
    <row r="752" spans="1:19" x14ac:dyDescent="0.25">
      <c r="A752" s="192" t="s">
        <v>1130</v>
      </c>
      <c r="B752" s="194" t="s">
        <v>1131</v>
      </c>
      <c r="C752" s="194" t="s">
        <v>1132</v>
      </c>
      <c r="D752" s="194" t="s">
        <v>308</v>
      </c>
      <c r="E752" s="194" t="s">
        <v>489</v>
      </c>
      <c r="F752" s="194" t="s">
        <v>490</v>
      </c>
      <c r="G752" s="195">
        <v>0.12244402025275736</v>
      </c>
      <c r="H752" s="195">
        <v>0.26104942303695661</v>
      </c>
      <c r="I752" s="195">
        <v>1.5618197238668603E-2</v>
      </c>
      <c r="J752" s="195">
        <v>0.59828672928258153</v>
      </c>
      <c r="K752" s="195">
        <v>2.6016301890358275E-3</v>
      </c>
      <c r="L752" s="195">
        <v>3.3944973715948575E-2</v>
      </c>
      <c r="M752" s="196">
        <v>27748071.650257405</v>
      </c>
      <c r="N752" s="197">
        <v>3397585.44711908</v>
      </c>
      <c r="O752" s="197">
        <v>7243618.0946878279</v>
      </c>
      <c r="P752" s="197">
        <v>433374.85602642875</v>
      </c>
      <c r="Q752" s="197">
        <v>16601303.031531228</v>
      </c>
      <c r="R752" s="197">
        <v>72190.220892838857</v>
      </c>
      <c r="S752" s="294"/>
    </row>
    <row r="753" spans="1:19" x14ac:dyDescent="0.25">
      <c r="A753" s="180" t="s">
        <v>1135</v>
      </c>
      <c r="B753" s="182" t="s">
        <v>1132</v>
      </c>
      <c r="C753" s="182" t="s">
        <v>1136</v>
      </c>
      <c r="D753" s="182" t="s">
        <v>318</v>
      </c>
      <c r="E753" s="182" t="s">
        <v>494</v>
      </c>
      <c r="F753" s="182" t="s">
        <v>495</v>
      </c>
      <c r="G753" s="183">
        <v>4.4448215144864779E-2</v>
      </c>
      <c r="H753" s="183">
        <v>0.68624785799891008</v>
      </c>
      <c r="I753" s="183">
        <v>2.1384381825492592E-2</v>
      </c>
      <c r="J753" s="183">
        <v>0.24687856621748502</v>
      </c>
      <c r="K753" s="183">
        <v>1.0409788132475205E-3</v>
      </c>
      <c r="L753" s="183">
        <v>0.18813619343915053</v>
      </c>
      <c r="M753" s="184">
        <v>2183583.5943349744</v>
      </c>
      <c r="N753" s="185">
        <v>97056.393387798074</v>
      </c>
      <c r="O753" s="185">
        <v>1498479.5643739372</v>
      </c>
      <c r="P753" s="185">
        <v>46694.585329140617</v>
      </c>
      <c r="Q753" s="185">
        <v>539079.98698544095</v>
      </c>
      <c r="R753" s="185">
        <v>2273.0642586575768</v>
      </c>
      <c r="S753" s="292">
        <v>11606398.292741144</v>
      </c>
    </row>
    <row r="754" spans="1:19" x14ac:dyDescent="0.25">
      <c r="A754" s="186" t="s">
        <v>1135</v>
      </c>
      <c r="B754" s="188" t="s">
        <v>1132</v>
      </c>
      <c r="C754" s="188" t="s">
        <v>1136</v>
      </c>
      <c r="D754" s="188" t="s">
        <v>318</v>
      </c>
      <c r="E754" s="188" t="s">
        <v>319</v>
      </c>
      <c r="F754" s="188" t="s">
        <v>320</v>
      </c>
      <c r="G754" s="189">
        <v>0.17431504922156146</v>
      </c>
      <c r="H754" s="189">
        <v>0.33466900403606137</v>
      </c>
      <c r="I754" s="189">
        <v>0.16565792636609056</v>
      </c>
      <c r="J754" s="189">
        <v>0.32004238651297678</v>
      </c>
      <c r="K754" s="189">
        <v>5.3156338633096991E-3</v>
      </c>
      <c r="L754" s="189">
        <v>0.45396978461590737</v>
      </c>
      <c r="M754" s="190">
        <v>5268954.1331221322</v>
      </c>
      <c r="N754" s="191">
        <v>918457.99906133418</v>
      </c>
      <c r="O754" s="191">
        <v>1763355.6320436732</v>
      </c>
      <c r="P754" s="191">
        <v>872844.01581105462</v>
      </c>
      <c r="Q754" s="191">
        <v>1686288.6551918199</v>
      </c>
      <c r="R754" s="191">
        <v>28007.831014249605</v>
      </c>
      <c r="S754" s="293"/>
    </row>
    <row r="755" spans="1:19" x14ac:dyDescent="0.25">
      <c r="A755" s="192" t="s">
        <v>1135</v>
      </c>
      <c r="B755" s="194" t="s">
        <v>1132</v>
      </c>
      <c r="C755" s="194" t="s">
        <v>1136</v>
      </c>
      <c r="D755" s="194" t="s">
        <v>318</v>
      </c>
      <c r="E755" s="194" t="s">
        <v>496</v>
      </c>
      <c r="F755" s="194" t="s">
        <v>320</v>
      </c>
      <c r="G755" s="195">
        <v>0.17431504922156149</v>
      </c>
      <c r="H755" s="195">
        <v>0.33466900403606137</v>
      </c>
      <c r="I755" s="195">
        <v>0.16565792636609059</v>
      </c>
      <c r="J755" s="195">
        <v>0.32004238651297684</v>
      </c>
      <c r="K755" s="195">
        <v>5.3156338633096999E-3</v>
      </c>
      <c r="L755" s="195">
        <v>0.35789402194494224</v>
      </c>
      <c r="M755" s="196">
        <v>4153860.5652840394</v>
      </c>
      <c r="N755" s="197">
        <v>724080.40889699059</v>
      </c>
      <c r="O755" s="197">
        <v>1390168.3782882802</v>
      </c>
      <c r="P755" s="197">
        <v>688119.92765883077</v>
      </c>
      <c r="Q755" s="197">
        <v>1329411.4485556469</v>
      </c>
      <c r="R755" s="197">
        <v>22080.401884290612</v>
      </c>
      <c r="S755" s="294"/>
    </row>
    <row r="756" spans="1:19" x14ac:dyDescent="0.25">
      <c r="A756" s="201" t="s">
        <v>1137</v>
      </c>
      <c r="B756" s="202" t="s">
        <v>1132</v>
      </c>
      <c r="C756" s="202" t="s">
        <v>1138</v>
      </c>
      <c r="D756" s="202" t="s">
        <v>114</v>
      </c>
      <c r="E756" s="202" t="s">
        <v>654</v>
      </c>
      <c r="F756" s="202" t="s">
        <v>655</v>
      </c>
      <c r="G756" s="204">
        <v>0.30030764382221625</v>
      </c>
      <c r="H756" s="204">
        <v>0.32964314655721594</v>
      </c>
      <c r="I756" s="204">
        <v>0.16624727343779105</v>
      </c>
      <c r="J756" s="204">
        <v>0.20155015917612082</v>
      </c>
      <c r="K756" s="204">
        <v>2.2517770066560385E-3</v>
      </c>
      <c r="L756" s="204">
        <v>1</v>
      </c>
      <c r="M756" s="205">
        <v>10474486.737557417</v>
      </c>
      <c r="N756" s="206">
        <v>3145568.4324029204</v>
      </c>
      <c r="O756" s="206">
        <v>3452842.7667402541</v>
      </c>
      <c r="P756" s="206">
        <v>1741354.8607792237</v>
      </c>
      <c r="Q756" s="206">
        <v>2111134.4692428638</v>
      </c>
      <c r="R756" s="206">
        <v>23586.208392155415</v>
      </c>
      <c r="S756" s="298">
        <v>10474486.737557417</v>
      </c>
    </row>
    <row r="757" spans="1:19" x14ac:dyDescent="0.25">
      <c r="A757" s="180" t="s">
        <v>1139</v>
      </c>
      <c r="B757" s="182" t="s">
        <v>1119</v>
      </c>
      <c r="C757" s="182" t="s">
        <v>1140</v>
      </c>
      <c r="D757" s="182" t="s">
        <v>94</v>
      </c>
      <c r="E757" s="182" t="s">
        <v>1141</v>
      </c>
      <c r="F757" s="182" t="s">
        <v>95</v>
      </c>
      <c r="G757" s="183">
        <v>7.2409986686435932E-2</v>
      </c>
      <c r="H757" s="183">
        <v>0.25619877213675463</v>
      </c>
      <c r="I757" s="183">
        <v>0.12583369720162793</v>
      </c>
      <c r="J757" s="183">
        <v>0.53576115501129107</v>
      </c>
      <c r="K757" s="183">
        <v>9.7963889638903647E-3</v>
      </c>
      <c r="L757" s="183">
        <v>0.37440837395629767</v>
      </c>
      <c r="M757" s="184">
        <v>2540561.6294479328</v>
      </c>
      <c r="N757" s="185">
        <v>183962.03376439479</v>
      </c>
      <c r="O757" s="185">
        <v>650888.77000231296</v>
      </c>
      <c r="P757" s="185">
        <v>319688.26280202565</v>
      </c>
      <c r="Q757" s="185">
        <v>1361134.2329703921</v>
      </c>
      <c r="R757" s="185">
        <v>24888.329908807053</v>
      </c>
      <c r="S757" s="292">
        <v>6785536.3452540636</v>
      </c>
    </row>
    <row r="758" spans="1:19" x14ac:dyDescent="0.25">
      <c r="A758" s="192" t="s">
        <v>1139</v>
      </c>
      <c r="B758" s="194" t="s">
        <v>1119</v>
      </c>
      <c r="C758" s="194" t="s">
        <v>1140</v>
      </c>
      <c r="D758" s="194" t="s">
        <v>94</v>
      </c>
      <c r="E758" s="194" t="s">
        <v>1142</v>
      </c>
      <c r="F758" s="194" t="s">
        <v>99</v>
      </c>
      <c r="G758" s="195">
        <v>0.16955850039406536</v>
      </c>
      <c r="H758" s="195">
        <v>0.16759855181913477</v>
      </c>
      <c r="I758" s="195">
        <v>9.9778328934346502E-2</v>
      </c>
      <c r="J758" s="195">
        <v>0.55984737604027268</v>
      </c>
      <c r="K758" s="195">
        <v>3.217242812180803E-3</v>
      </c>
      <c r="L758" s="195">
        <v>0.62559162604370233</v>
      </c>
      <c r="M758" s="196">
        <v>4244974.7158061313</v>
      </c>
      <c r="N758" s="197">
        <v>719771.54702281137</v>
      </c>
      <c r="O758" s="197">
        <v>711451.61487795075</v>
      </c>
      <c r="P758" s="197">
        <v>423556.48351168825</v>
      </c>
      <c r="Q758" s="197">
        <v>2376537.9560013646</v>
      </c>
      <c r="R758" s="197">
        <v>13657.114392316524</v>
      </c>
      <c r="S758" s="294"/>
    </row>
    <row r="759" spans="1:19" x14ac:dyDescent="0.25">
      <c r="A759" s="180" t="s">
        <v>1143</v>
      </c>
      <c r="B759" s="182" t="s">
        <v>1144</v>
      </c>
      <c r="C759" s="182" t="s">
        <v>1145</v>
      </c>
      <c r="D759" s="182" t="s">
        <v>248</v>
      </c>
      <c r="E759" s="182" t="s">
        <v>724</v>
      </c>
      <c r="F759" s="182" t="s">
        <v>364</v>
      </c>
      <c r="G759" s="183">
        <v>0.15697354078013104</v>
      </c>
      <c r="H759" s="183">
        <v>0.35478128207538789</v>
      </c>
      <c r="I759" s="183">
        <v>1.908614613068323E-2</v>
      </c>
      <c r="J759" s="183">
        <v>0.4678982923154687</v>
      </c>
      <c r="K759" s="183">
        <v>1.2607386983290493E-3</v>
      </c>
      <c r="L759" s="183">
        <v>0.21924133830678882</v>
      </c>
      <c r="M759" s="184">
        <v>137841045.13139114</v>
      </c>
      <c r="N759" s="185">
        <v>21637396.919108309</v>
      </c>
      <c r="O759" s="185">
        <v>48903422.714326352</v>
      </c>
      <c r="P759" s="185">
        <v>2630854.3301838334</v>
      </c>
      <c r="Q759" s="185">
        <v>64495589.627957366</v>
      </c>
      <c r="R759" s="185">
        <v>173781.5398152658</v>
      </c>
      <c r="S759" s="292">
        <v>628718316.51797068</v>
      </c>
    </row>
    <row r="760" spans="1:19" x14ac:dyDescent="0.25">
      <c r="A760" s="186" t="s">
        <v>1143</v>
      </c>
      <c r="B760" s="188" t="s">
        <v>1144</v>
      </c>
      <c r="C760" s="188" t="s">
        <v>1145</v>
      </c>
      <c r="D760" s="188" t="s">
        <v>248</v>
      </c>
      <c r="E760" s="188" t="s">
        <v>365</v>
      </c>
      <c r="F760" s="188" t="s">
        <v>364</v>
      </c>
      <c r="G760" s="189">
        <v>0.15697354078013107</v>
      </c>
      <c r="H760" s="189">
        <v>0.35478128207538789</v>
      </c>
      <c r="I760" s="189">
        <v>1.9086146130683226E-2</v>
      </c>
      <c r="J760" s="189">
        <v>0.4678982923154687</v>
      </c>
      <c r="K760" s="189">
        <v>1.2607386983290491E-3</v>
      </c>
      <c r="L760" s="189">
        <v>2.013068953962395E-2</v>
      </c>
      <c r="M760" s="190">
        <v>12656533.237698292</v>
      </c>
      <c r="N760" s="191">
        <v>1986740.8363229171</v>
      </c>
      <c r="O760" s="191">
        <v>4490301.0887003606</v>
      </c>
      <c r="P760" s="191">
        <v>241564.44288255891</v>
      </c>
      <c r="Q760" s="191">
        <v>5921970.2885530014</v>
      </c>
      <c r="R760" s="191">
        <v>15956.58123945409</v>
      </c>
      <c r="S760" s="293"/>
    </row>
    <row r="761" spans="1:19" x14ac:dyDescent="0.25">
      <c r="A761" s="186" t="s">
        <v>1143</v>
      </c>
      <c r="B761" s="188" t="s">
        <v>1144</v>
      </c>
      <c r="C761" s="188" t="s">
        <v>1145</v>
      </c>
      <c r="D761" s="188" t="s">
        <v>248</v>
      </c>
      <c r="E761" s="188" t="s">
        <v>366</v>
      </c>
      <c r="F761" s="188" t="s">
        <v>364</v>
      </c>
      <c r="G761" s="189">
        <v>0.15697354078013107</v>
      </c>
      <c r="H761" s="189">
        <v>0.354781282075388</v>
      </c>
      <c r="I761" s="189">
        <v>1.9086146130683233E-2</v>
      </c>
      <c r="J761" s="189">
        <v>0.46789829231546881</v>
      </c>
      <c r="K761" s="189">
        <v>1.2607386983290495E-3</v>
      </c>
      <c r="L761" s="189">
        <v>0.2576962295046803</v>
      </c>
      <c r="M761" s="190">
        <v>162018339.58721119</v>
      </c>
      <c r="N761" s="191">
        <v>25432592.43632222</v>
      </c>
      <c r="O761" s="191">
        <v>57481074.238476373</v>
      </c>
      <c r="P761" s="191">
        <v>3092305.7052121731</v>
      </c>
      <c r="Q761" s="191">
        <v>75808104.416643828</v>
      </c>
      <c r="R761" s="191">
        <v>204262.79055661455</v>
      </c>
      <c r="S761" s="293"/>
    </row>
    <row r="762" spans="1:19" x14ac:dyDescent="0.25">
      <c r="A762" s="186" t="s">
        <v>1143</v>
      </c>
      <c r="B762" s="188" t="s">
        <v>1144</v>
      </c>
      <c r="C762" s="188" t="s">
        <v>1145</v>
      </c>
      <c r="D762" s="188" t="s">
        <v>248</v>
      </c>
      <c r="E762" s="188" t="s">
        <v>560</v>
      </c>
      <c r="F762" s="188" t="s">
        <v>561</v>
      </c>
      <c r="G762" s="189">
        <v>0.23360057701229062</v>
      </c>
      <c r="H762" s="189">
        <v>0.51818476600397267</v>
      </c>
      <c r="I762" s="189">
        <v>1.0209408238675079E-2</v>
      </c>
      <c r="J762" s="189">
        <v>0.23655572219814394</v>
      </c>
      <c r="K762" s="189">
        <v>1.4495265469176119E-3</v>
      </c>
      <c r="L762" s="189">
        <v>7.8046741663791316E-2</v>
      </c>
      <c r="M762" s="190">
        <v>49069416.028571837</v>
      </c>
      <c r="N762" s="191">
        <v>11462643.897930523</v>
      </c>
      <c r="O762" s="191">
        <v>25427023.862717085</v>
      </c>
      <c r="P762" s="191">
        <v>500969.70026907627</v>
      </c>
      <c r="Q762" s="191">
        <v>11607651.14647999</v>
      </c>
      <c r="R762" s="191">
        <v>71127.421175159456</v>
      </c>
      <c r="S762" s="293"/>
    </row>
    <row r="763" spans="1:19" x14ac:dyDescent="0.25">
      <c r="A763" s="186" t="s">
        <v>1143</v>
      </c>
      <c r="B763" s="188" t="s">
        <v>1144</v>
      </c>
      <c r="C763" s="188" t="s">
        <v>1145</v>
      </c>
      <c r="D763" s="188" t="s">
        <v>248</v>
      </c>
      <c r="E763" s="188" t="s">
        <v>1068</v>
      </c>
      <c r="F763" s="188" t="s">
        <v>561</v>
      </c>
      <c r="G763" s="189">
        <v>0.23360057701229062</v>
      </c>
      <c r="H763" s="189">
        <v>0.51818476600397267</v>
      </c>
      <c r="I763" s="189">
        <v>1.0209408238675078E-2</v>
      </c>
      <c r="J763" s="189">
        <v>0.23655572219814389</v>
      </c>
      <c r="K763" s="189">
        <v>1.4495265469176119E-3</v>
      </c>
      <c r="L763" s="189">
        <v>1.5091623989534078E-2</v>
      </c>
      <c r="M763" s="190">
        <v>9488380.4282220863</v>
      </c>
      <c r="N763" s="191">
        <v>2216491.1429448044</v>
      </c>
      <c r="O763" s="191">
        <v>4916734.1919549359</v>
      </c>
      <c r="P763" s="191">
        <v>96870.749315573936</v>
      </c>
      <c r="Q763" s="191">
        <v>2244530.6846888093</v>
      </c>
      <c r="R763" s="191">
        <v>13753.659317961412</v>
      </c>
      <c r="S763" s="293"/>
    </row>
    <row r="764" spans="1:19" x14ac:dyDescent="0.25">
      <c r="A764" s="186" t="s">
        <v>1143</v>
      </c>
      <c r="B764" s="188" t="s">
        <v>1144</v>
      </c>
      <c r="C764" s="188" t="s">
        <v>1145</v>
      </c>
      <c r="D764" s="188" t="s">
        <v>248</v>
      </c>
      <c r="E764" s="188" t="s">
        <v>1069</v>
      </c>
      <c r="F764" s="188" t="s">
        <v>561</v>
      </c>
      <c r="G764" s="189">
        <v>0.23360057701229064</v>
      </c>
      <c r="H764" s="189">
        <v>0.51818476600397267</v>
      </c>
      <c r="I764" s="189">
        <v>1.0209408238675078E-2</v>
      </c>
      <c r="J764" s="189">
        <v>0.23655572219814394</v>
      </c>
      <c r="K764" s="189">
        <v>1.4495265469176119E-3</v>
      </c>
      <c r="L764" s="189">
        <v>1.6201956111888349E-2</v>
      </c>
      <c r="M764" s="190">
        <v>10186466.570964489</v>
      </c>
      <c r="N764" s="191">
        <v>2379564.4686937141</v>
      </c>
      <c r="O764" s="191">
        <v>5278471.7964825239</v>
      </c>
      <c r="P764" s="191">
        <v>103997.79573259312</v>
      </c>
      <c r="Q764" s="191">
        <v>2409666.9563417556</v>
      </c>
      <c r="R764" s="191">
        <v>14765.553713901843</v>
      </c>
      <c r="S764" s="293"/>
    </row>
    <row r="765" spans="1:19" x14ac:dyDescent="0.25">
      <c r="A765" s="186" t="s">
        <v>1143</v>
      </c>
      <c r="B765" s="188" t="s">
        <v>1144</v>
      </c>
      <c r="C765" s="188" t="s">
        <v>1145</v>
      </c>
      <c r="D765" s="188" t="s">
        <v>248</v>
      </c>
      <c r="E765" s="188" t="s">
        <v>921</v>
      </c>
      <c r="F765" s="188" t="s">
        <v>920</v>
      </c>
      <c r="G765" s="189">
        <v>0.19182677193054587</v>
      </c>
      <c r="H765" s="189">
        <v>0.50835340496072545</v>
      </c>
      <c r="I765" s="189">
        <v>2.2599546841737504E-2</v>
      </c>
      <c r="J765" s="189">
        <v>0.27613815699411215</v>
      </c>
      <c r="K765" s="189">
        <v>1.0821192728789665E-3</v>
      </c>
      <c r="L765" s="189">
        <v>5.7147900162317973E-2</v>
      </c>
      <c r="M765" s="190">
        <v>35929931.582589619</v>
      </c>
      <c r="N765" s="191">
        <v>6892322.7911735354</v>
      </c>
      <c r="O765" s="191">
        <v>18265103.060015339</v>
      </c>
      <c r="P765" s="191">
        <v>812000.1718211578</v>
      </c>
      <c r="Q765" s="191">
        <v>9921625.0881408397</v>
      </c>
      <c r="R765" s="191">
        <v>38880.47143874289</v>
      </c>
      <c r="S765" s="293"/>
    </row>
    <row r="766" spans="1:19" x14ac:dyDescent="0.25">
      <c r="A766" s="186" t="s">
        <v>1143</v>
      </c>
      <c r="B766" s="188" t="s">
        <v>1144</v>
      </c>
      <c r="C766" s="188" t="s">
        <v>1145</v>
      </c>
      <c r="D766" s="188" t="s">
        <v>248</v>
      </c>
      <c r="E766" s="188" t="s">
        <v>919</v>
      </c>
      <c r="F766" s="188" t="s">
        <v>920</v>
      </c>
      <c r="G766" s="189">
        <v>0.21293577966843885</v>
      </c>
      <c r="H766" s="189">
        <v>0.47024470543146352</v>
      </c>
      <c r="I766" s="189">
        <v>2.1166689566881523E-2</v>
      </c>
      <c r="J766" s="189">
        <v>0.29438232757941385</v>
      </c>
      <c r="K766" s="189">
        <v>1.270497753802394E-3</v>
      </c>
      <c r="L766" s="189">
        <v>3.0619397468822245E-3</v>
      </c>
      <c r="M766" s="190">
        <v>1925097.6029392534</v>
      </c>
      <c r="N766" s="191">
        <v>409922.15901971265</v>
      </c>
      <c r="O766" s="191">
        <v>905266.95522098569</v>
      </c>
      <c r="P766" s="191">
        <v>40747.943347362925</v>
      </c>
      <c r="Q766" s="191">
        <v>566714.71317080769</v>
      </c>
      <c r="R766" s="191">
        <v>2445.8321803846943</v>
      </c>
      <c r="S766" s="293"/>
    </row>
    <row r="767" spans="1:19" x14ac:dyDescent="0.25">
      <c r="A767" s="186" t="s">
        <v>1143</v>
      </c>
      <c r="B767" s="188" t="s">
        <v>1144</v>
      </c>
      <c r="C767" s="188" t="s">
        <v>1145</v>
      </c>
      <c r="D767" s="188" t="s">
        <v>248</v>
      </c>
      <c r="E767" s="188" t="s">
        <v>565</v>
      </c>
      <c r="F767" s="188" t="s">
        <v>563</v>
      </c>
      <c r="G767" s="189">
        <v>0.27969989634659126</v>
      </c>
      <c r="H767" s="189">
        <v>0.25747522721786692</v>
      </c>
      <c r="I767" s="189">
        <v>1.8739231638641728E-2</v>
      </c>
      <c r="J767" s="189">
        <v>0.44228902779043722</v>
      </c>
      <c r="K767" s="189">
        <v>1.7966170064628423E-3</v>
      </c>
      <c r="L767" s="189">
        <v>5.2199316292273878E-3</v>
      </c>
      <c r="M767" s="190">
        <v>3281866.626266751</v>
      </c>
      <c r="N767" s="191">
        <v>917937.75519014744</v>
      </c>
      <c r="O767" s="191">
        <v>844999.35529676604</v>
      </c>
      <c r="P767" s="191">
        <v>61499.658916740285</v>
      </c>
      <c r="Q767" s="191">
        <v>1451533.5994694035</v>
      </c>
      <c r="R767" s="191">
        <v>5896.2573936936778</v>
      </c>
      <c r="S767" s="293"/>
    </row>
    <row r="768" spans="1:19" x14ac:dyDescent="0.25">
      <c r="A768" s="186" t="s">
        <v>1143</v>
      </c>
      <c r="B768" s="188" t="s">
        <v>1144</v>
      </c>
      <c r="C768" s="188" t="s">
        <v>1145</v>
      </c>
      <c r="D768" s="188" t="s">
        <v>248</v>
      </c>
      <c r="E768" s="188" t="s">
        <v>562</v>
      </c>
      <c r="F768" s="188" t="s">
        <v>563</v>
      </c>
      <c r="G768" s="189">
        <v>0.23677016885849048</v>
      </c>
      <c r="H768" s="189">
        <v>0.32693497828317392</v>
      </c>
      <c r="I768" s="189">
        <v>2.1150721885915314E-2</v>
      </c>
      <c r="J768" s="189">
        <v>0.41349652904616602</v>
      </c>
      <c r="K768" s="189">
        <v>1.6476019262542689E-3</v>
      </c>
      <c r="L768" s="189">
        <v>1.8195247245134259E-3</v>
      </c>
      <c r="M768" s="190">
        <v>1143968.5216589055</v>
      </c>
      <c r="N768" s="191">
        <v>270857.6200419768</v>
      </c>
      <c r="O768" s="191">
        <v>374003.32378518884</v>
      </c>
      <c r="P768" s="191">
        <v>24195.760047849202</v>
      </c>
      <c r="Q768" s="191">
        <v>473027.01304403122</v>
      </c>
      <c r="R768" s="191">
        <v>1884.8047398594611</v>
      </c>
      <c r="S768" s="293"/>
    </row>
    <row r="769" spans="1:19" x14ac:dyDescent="0.25">
      <c r="A769" s="186" t="s">
        <v>1143</v>
      </c>
      <c r="B769" s="188" t="s">
        <v>1144</v>
      </c>
      <c r="C769" s="188" t="s">
        <v>1145</v>
      </c>
      <c r="D769" s="188" t="s">
        <v>248</v>
      </c>
      <c r="E769" s="188" t="s">
        <v>564</v>
      </c>
      <c r="F769" s="188" t="s">
        <v>563</v>
      </c>
      <c r="G769" s="189">
        <v>0.25571316985862452</v>
      </c>
      <c r="H769" s="189">
        <v>0.29424307700835128</v>
      </c>
      <c r="I769" s="189">
        <v>1.9273699897017556E-2</v>
      </c>
      <c r="J769" s="189">
        <v>0.42888797466968742</v>
      </c>
      <c r="K769" s="189">
        <v>1.882078566319135E-3</v>
      </c>
      <c r="L769" s="189">
        <v>1.9025586166315434E-2</v>
      </c>
      <c r="M769" s="190">
        <v>11961734.505253432</v>
      </c>
      <c r="N769" s="191">
        <v>3058773.0473456411</v>
      </c>
      <c r="O769" s="191">
        <v>3519657.5671827383</v>
      </c>
      <c r="P769" s="191">
        <v>230546.88110205441</v>
      </c>
      <c r="Q769" s="191">
        <v>5130244.0854946598</v>
      </c>
      <c r="R769" s="191">
        <v>22512.924128337509</v>
      </c>
      <c r="S769" s="293"/>
    </row>
    <row r="770" spans="1:19" x14ac:dyDescent="0.25">
      <c r="A770" s="186" t="s">
        <v>1143</v>
      </c>
      <c r="B770" s="188" t="s">
        <v>1144</v>
      </c>
      <c r="C770" s="188" t="s">
        <v>1145</v>
      </c>
      <c r="D770" s="188" t="s">
        <v>248</v>
      </c>
      <c r="E770" s="188" t="s">
        <v>1146</v>
      </c>
      <c r="F770" s="188" t="s">
        <v>923</v>
      </c>
      <c r="G770" s="189">
        <v>0.17088922026239206</v>
      </c>
      <c r="H770" s="189">
        <v>0.67263515841130994</v>
      </c>
      <c r="I770" s="189">
        <v>4.1267674775031751E-2</v>
      </c>
      <c r="J770" s="189">
        <v>0.11384557882898065</v>
      </c>
      <c r="K770" s="189">
        <v>1.3623677222854567E-3</v>
      </c>
      <c r="L770" s="189">
        <v>4.6696308059585405E-2</v>
      </c>
      <c r="M770" s="190">
        <v>29358824.190827083</v>
      </c>
      <c r="N770" s="191">
        <v>5017106.5737910941</v>
      </c>
      <c r="O770" s="191">
        <v>19747777.360366773</v>
      </c>
      <c r="P770" s="191">
        <v>1211570.4084843867</v>
      </c>
      <c r="Q770" s="191">
        <v>3342372.3337429888</v>
      </c>
      <c r="R770" s="191">
        <v>39997.514441836262</v>
      </c>
      <c r="S770" s="293"/>
    </row>
    <row r="771" spans="1:19" x14ac:dyDescent="0.25">
      <c r="A771" s="186" t="s">
        <v>1143</v>
      </c>
      <c r="B771" s="188" t="s">
        <v>1144</v>
      </c>
      <c r="C771" s="188" t="s">
        <v>1145</v>
      </c>
      <c r="D771" s="188" t="s">
        <v>248</v>
      </c>
      <c r="E771" s="188" t="s">
        <v>922</v>
      </c>
      <c r="F771" s="188" t="s">
        <v>923</v>
      </c>
      <c r="G771" s="189">
        <v>0.18094357324494756</v>
      </c>
      <c r="H771" s="189">
        <v>0.6528591532030229</v>
      </c>
      <c r="I771" s="189">
        <v>4.0574559180967001E-2</v>
      </c>
      <c r="J771" s="189">
        <v>0.12403169601387883</v>
      </c>
      <c r="K771" s="189">
        <v>1.5910183571835846E-3</v>
      </c>
      <c r="L771" s="189">
        <v>0.18522031117362892</v>
      </c>
      <c r="M771" s="190">
        <v>116451402.22601865</v>
      </c>
      <c r="N771" s="191">
        <v>21071132.828160454</v>
      </c>
      <c r="O771" s="191">
        <v>76026363.846583158</v>
      </c>
      <c r="P771" s="191">
        <v>4724964.3113261862</v>
      </c>
      <c r="Q771" s="191">
        <v>14443664.921287477</v>
      </c>
      <c r="R771" s="191">
        <v>185276.31866136502</v>
      </c>
      <c r="S771" s="293"/>
    </row>
    <row r="772" spans="1:19" x14ac:dyDescent="0.25">
      <c r="A772" s="186" t="s">
        <v>1143</v>
      </c>
      <c r="B772" s="188" t="s">
        <v>1144</v>
      </c>
      <c r="C772" s="188" t="s">
        <v>1145</v>
      </c>
      <c r="D772" s="188" t="s">
        <v>248</v>
      </c>
      <c r="E772" s="188" t="s">
        <v>925</v>
      </c>
      <c r="F772" s="188" t="s">
        <v>923</v>
      </c>
      <c r="G772" s="189">
        <v>0.20817121496227969</v>
      </c>
      <c r="H772" s="189">
        <v>0.61453530218800045</v>
      </c>
      <c r="I772" s="189">
        <v>3.6356578415405051E-2</v>
      </c>
      <c r="J772" s="189">
        <v>0.13892343338169433</v>
      </c>
      <c r="K772" s="189">
        <v>2.0134710526204867E-3</v>
      </c>
      <c r="L772" s="189">
        <v>2.0243067509652279E-2</v>
      </c>
      <c r="M772" s="190">
        <v>12727187.32582821</v>
      </c>
      <c r="N772" s="191">
        <v>2649434.0486701857</v>
      </c>
      <c r="O772" s="191">
        <v>7821305.9092811281</v>
      </c>
      <c r="P772" s="191">
        <v>462716.98401902261</v>
      </c>
      <c r="Q772" s="191">
        <v>1768104.5605960398</v>
      </c>
      <c r="R772" s="191">
        <v>25625.823261833444</v>
      </c>
      <c r="S772" s="293"/>
    </row>
    <row r="773" spans="1:19" x14ac:dyDescent="0.25">
      <c r="A773" s="186" t="s">
        <v>1143</v>
      </c>
      <c r="B773" s="188" t="s">
        <v>1144</v>
      </c>
      <c r="C773" s="188" t="s">
        <v>1145</v>
      </c>
      <c r="D773" s="188" t="s">
        <v>248</v>
      </c>
      <c r="E773" s="188" t="s">
        <v>1070</v>
      </c>
      <c r="F773" s="188" t="s">
        <v>1071</v>
      </c>
      <c r="G773" s="189">
        <v>0.26891682967715197</v>
      </c>
      <c r="H773" s="189">
        <v>0.5915038317841933</v>
      </c>
      <c r="I773" s="189">
        <v>5.1235251314126512E-2</v>
      </c>
      <c r="J773" s="189">
        <v>8.4452766224785383E-2</v>
      </c>
      <c r="K773" s="189">
        <v>3.8913209997427835E-3</v>
      </c>
      <c r="L773" s="189">
        <v>1.1235873962780082E-2</v>
      </c>
      <c r="M773" s="190">
        <v>7064199.7624871926</v>
      </c>
      <c r="N773" s="191">
        <v>1899682.2043341459</v>
      </c>
      <c r="O773" s="191">
        <v>4178501.2280001626</v>
      </c>
      <c r="P773" s="191">
        <v>361936.05016422411</v>
      </c>
      <c r="Q773" s="191">
        <v>596591.21110651526</v>
      </c>
      <c r="R773" s="191">
        <v>27489.068882144398</v>
      </c>
      <c r="S773" s="293"/>
    </row>
    <row r="774" spans="1:19" x14ac:dyDescent="0.25">
      <c r="A774" s="186" t="s">
        <v>1143</v>
      </c>
      <c r="B774" s="188" t="s">
        <v>1144</v>
      </c>
      <c r="C774" s="188" t="s">
        <v>1145</v>
      </c>
      <c r="D774" s="188" t="s">
        <v>248</v>
      </c>
      <c r="E774" s="188" t="s">
        <v>1072</v>
      </c>
      <c r="F774" s="188" t="s">
        <v>1071</v>
      </c>
      <c r="G774" s="189">
        <v>0.26891682967715197</v>
      </c>
      <c r="H774" s="189">
        <v>0.5915038317841933</v>
      </c>
      <c r="I774" s="189">
        <v>5.1235251314126512E-2</v>
      </c>
      <c r="J774" s="189">
        <v>8.4452766224785369E-2</v>
      </c>
      <c r="K774" s="189">
        <v>3.8913209997427835E-3</v>
      </c>
      <c r="L774" s="189">
        <v>3.1369209276773759E-2</v>
      </c>
      <c r="M774" s="190">
        <v>19722396.446993105</v>
      </c>
      <c r="N774" s="191">
        <v>5303684.3261613119</v>
      </c>
      <c r="O774" s="191">
        <v>11665873.070363382</v>
      </c>
      <c r="P774" s="191">
        <v>1010481.9384785276</v>
      </c>
      <c r="Q774" s="191">
        <v>1665610.9365304462</v>
      </c>
      <c r="R774" s="191">
        <v>76746.175459436738</v>
      </c>
      <c r="S774" s="293"/>
    </row>
    <row r="775" spans="1:19" x14ac:dyDescent="0.25">
      <c r="A775" s="192" t="s">
        <v>1143</v>
      </c>
      <c r="B775" s="194" t="s">
        <v>1144</v>
      </c>
      <c r="C775" s="194" t="s">
        <v>1145</v>
      </c>
      <c r="D775" s="194" t="s">
        <v>248</v>
      </c>
      <c r="E775" s="194" t="s">
        <v>1073</v>
      </c>
      <c r="F775" s="194" t="s">
        <v>1074</v>
      </c>
      <c r="G775" s="195">
        <v>0.2864723922016264</v>
      </c>
      <c r="H775" s="195">
        <v>0.49340120038876567</v>
      </c>
      <c r="I775" s="195">
        <v>6.6832673302201079E-2</v>
      </c>
      <c r="J775" s="195">
        <v>0.14871939506943027</v>
      </c>
      <c r="K775" s="195">
        <v>4.574339037976557E-3</v>
      </c>
      <c r="L775" s="195">
        <v>1.2551768472016356E-2</v>
      </c>
      <c r="M775" s="196">
        <v>7891526.7430494642</v>
      </c>
      <c r="N775" s="197">
        <v>2260704.5442044893</v>
      </c>
      <c r="O775" s="197">
        <v>3893688.7679206519</v>
      </c>
      <c r="P775" s="197">
        <v>527411.82867380779</v>
      </c>
      <c r="Q775" s="197">
        <v>1173623.0834005475</v>
      </c>
      <c r="R775" s="197">
        <v>36098.518849967157</v>
      </c>
      <c r="S775" s="294"/>
    </row>
    <row r="776" spans="1:19" x14ac:dyDescent="0.25">
      <c r="A776" s="180" t="s">
        <v>1147</v>
      </c>
      <c r="B776" s="182" t="s">
        <v>1148</v>
      </c>
      <c r="C776" s="182" t="s">
        <v>1149</v>
      </c>
      <c r="D776" s="182" t="s">
        <v>110</v>
      </c>
      <c r="E776" s="182" t="s">
        <v>1014</v>
      </c>
      <c r="F776" s="182" t="s">
        <v>112</v>
      </c>
      <c r="G776" s="183">
        <v>0.25297997354754936</v>
      </c>
      <c r="H776" s="183">
        <v>0.17411371237102041</v>
      </c>
      <c r="I776" s="183">
        <v>0.11863348860562886</v>
      </c>
      <c r="J776" s="183">
        <v>0.44443746528420119</v>
      </c>
      <c r="K776" s="183">
        <v>9.8353601916000965E-3</v>
      </c>
      <c r="L776" s="183">
        <v>0.54330019289431986</v>
      </c>
      <c r="M776" s="184">
        <v>158916693.8383112</v>
      </c>
      <c r="N776" s="185">
        <v>40202741.003479965</v>
      </c>
      <c r="O776" s="185">
        <v>27669575.521917228</v>
      </c>
      <c r="P776" s="185">
        <v>18852841.787711501</v>
      </c>
      <c r="Q776" s="185">
        <v>70628532.600844458</v>
      </c>
      <c r="R776" s="185">
        <v>1563002.9243580264</v>
      </c>
      <c r="S776" s="292">
        <v>292502553.68347144</v>
      </c>
    </row>
    <row r="777" spans="1:19" x14ac:dyDescent="0.25">
      <c r="A777" s="192" t="s">
        <v>1147</v>
      </c>
      <c r="B777" s="194" t="s">
        <v>1148</v>
      </c>
      <c r="C777" s="194" t="s">
        <v>1149</v>
      </c>
      <c r="D777" s="194" t="s">
        <v>110</v>
      </c>
      <c r="E777" s="194" t="s">
        <v>1015</v>
      </c>
      <c r="F777" s="194" t="s">
        <v>112</v>
      </c>
      <c r="G777" s="195">
        <v>0.25297997354754936</v>
      </c>
      <c r="H777" s="195">
        <v>0.17411371237102047</v>
      </c>
      <c r="I777" s="195">
        <v>0.11863348860562889</v>
      </c>
      <c r="J777" s="195">
        <v>0.44443746528420119</v>
      </c>
      <c r="K777" s="195">
        <v>9.8353601916000982E-3</v>
      </c>
      <c r="L777" s="195">
        <v>0.4566998071056802</v>
      </c>
      <c r="M777" s="196">
        <v>133585859.84516028</v>
      </c>
      <c r="N777" s="197">
        <v>33794547.289955281</v>
      </c>
      <c r="O777" s="197">
        <v>23259129.977915689</v>
      </c>
      <c r="P777" s="197">
        <v>15847756.581813959</v>
      </c>
      <c r="Q777" s="197">
        <v>59370560.947393589</v>
      </c>
      <c r="R777" s="197">
        <v>1313865.0480817594</v>
      </c>
      <c r="S777" s="294"/>
    </row>
    <row r="778" spans="1:19" x14ac:dyDescent="0.25">
      <c r="A778" s="180" t="s">
        <v>1150</v>
      </c>
      <c r="B778" s="182" t="s">
        <v>1151</v>
      </c>
      <c r="C778" s="182" t="s">
        <v>1152</v>
      </c>
      <c r="D778" s="182" t="s">
        <v>767</v>
      </c>
      <c r="E778" s="182" t="s">
        <v>1153</v>
      </c>
      <c r="F778" s="182" t="s">
        <v>1154</v>
      </c>
      <c r="G778" s="183">
        <v>0.14659788360861753</v>
      </c>
      <c r="H778" s="183">
        <v>0.41648484755557474</v>
      </c>
      <c r="I778" s="183">
        <v>6.6012325578153688E-2</v>
      </c>
      <c r="J778" s="183">
        <v>0.36912737790368</v>
      </c>
      <c r="K778" s="183">
        <v>1.7775653539740548E-3</v>
      </c>
      <c r="L778" s="183">
        <v>0.22904385445964046</v>
      </c>
      <c r="M778" s="184">
        <v>16628652.633931389</v>
      </c>
      <c r="N778" s="185">
        <v>2437725.2833972052</v>
      </c>
      <c r="O778" s="185">
        <v>6925581.8572975211</v>
      </c>
      <c r="P778" s="185">
        <v>1097696.0315971018</v>
      </c>
      <c r="Q778" s="185">
        <v>6138090.9448342156</v>
      </c>
      <c r="R778" s="185">
        <v>29558.516805345847</v>
      </c>
      <c r="S778" s="292">
        <v>72600300.379862428</v>
      </c>
    </row>
    <row r="779" spans="1:19" x14ac:dyDescent="0.25">
      <c r="A779" s="186" t="s">
        <v>1150</v>
      </c>
      <c r="B779" s="188" t="s">
        <v>1151</v>
      </c>
      <c r="C779" s="188" t="s">
        <v>1152</v>
      </c>
      <c r="D779" s="188" t="s">
        <v>767</v>
      </c>
      <c r="E779" s="188" t="s">
        <v>1155</v>
      </c>
      <c r="F779" s="188" t="s">
        <v>1156</v>
      </c>
      <c r="G779" s="189">
        <v>0.10353656155296513</v>
      </c>
      <c r="H779" s="189">
        <v>0.5882951103160432</v>
      </c>
      <c r="I779" s="189">
        <v>3.8679007764258359E-2</v>
      </c>
      <c r="J779" s="189">
        <v>0.26867711043393472</v>
      </c>
      <c r="K779" s="189">
        <v>8.1220993279856846E-4</v>
      </c>
      <c r="L779" s="189">
        <v>0.1767198414266887</v>
      </c>
      <c r="M779" s="190">
        <v>12829913.570659256</v>
      </c>
      <c r="N779" s="191">
        <v>1328365.1361277846</v>
      </c>
      <c r="O779" s="191">
        <v>7547775.4193962868</v>
      </c>
      <c r="P779" s="191">
        <v>496248.32661429304</v>
      </c>
      <c r="Q779" s="191">
        <v>3447104.1052818545</v>
      </c>
      <c r="R779" s="191">
        <v>10420.583239036596</v>
      </c>
      <c r="S779" s="293"/>
    </row>
    <row r="780" spans="1:19" x14ac:dyDescent="0.25">
      <c r="A780" s="186" t="s">
        <v>1150</v>
      </c>
      <c r="B780" s="188" t="s">
        <v>1151</v>
      </c>
      <c r="C780" s="188" t="s">
        <v>1152</v>
      </c>
      <c r="D780" s="188" t="s">
        <v>767</v>
      </c>
      <c r="E780" s="188" t="s">
        <v>1157</v>
      </c>
      <c r="F780" s="188" t="s">
        <v>1156</v>
      </c>
      <c r="G780" s="189">
        <v>0.10457731099648201</v>
      </c>
      <c r="H780" s="189">
        <v>0.58340485866986891</v>
      </c>
      <c r="I780" s="189">
        <v>3.6062593036572652E-2</v>
      </c>
      <c r="J780" s="189">
        <v>0.27510204805994892</v>
      </c>
      <c r="K780" s="189">
        <v>8.531892371274729E-4</v>
      </c>
      <c r="L780" s="189">
        <v>0.36209960155140963</v>
      </c>
      <c r="M780" s="190">
        <v>26288539.840060838</v>
      </c>
      <c r="N780" s="191">
        <v>2749184.80649745</v>
      </c>
      <c r="O780" s="191">
        <v>15336861.870027911</v>
      </c>
      <c r="P780" s="191">
        <v>948032.91377784067</v>
      </c>
      <c r="Q780" s="191">
        <v>7232031.1505062981</v>
      </c>
      <c r="R780" s="191">
        <v>22429.099251336684</v>
      </c>
      <c r="S780" s="293"/>
    </row>
    <row r="781" spans="1:19" x14ac:dyDescent="0.25">
      <c r="A781" s="192" t="s">
        <v>1150</v>
      </c>
      <c r="B781" s="194" t="s">
        <v>1151</v>
      </c>
      <c r="C781" s="194" t="s">
        <v>1152</v>
      </c>
      <c r="D781" s="194" t="s">
        <v>767</v>
      </c>
      <c r="E781" s="194" t="s">
        <v>1158</v>
      </c>
      <c r="F781" s="194" t="s">
        <v>1159</v>
      </c>
      <c r="G781" s="195">
        <v>7.2592698342140674E-2</v>
      </c>
      <c r="H781" s="195">
        <v>0.5749609274553833</v>
      </c>
      <c r="I781" s="195">
        <v>8.448628178216748E-2</v>
      </c>
      <c r="J781" s="195">
        <v>0.26775508480258592</v>
      </c>
      <c r="K781" s="195">
        <v>2.0500761772266317E-4</v>
      </c>
      <c r="L781" s="195">
        <v>0.23213670256226127</v>
      </c>
      <c r="M781" s="196">
        <v>16853194.335210949</v>
      </c>
      <c r="N781" s="197">
        <v>1223418.8524774425</v>
      </c>
      <c r="O781" s="197">
        <v>9689928.2455586996</v>
      </c>
      <c r="P781" s="197">
        <v>1423863.725534261</v>
      </c>
      <c r="Q781" s="197">
        <v>4512528.478418868</v>
      </c>
      <c r="R781" s="197">
        <v>3455.0332216786787</v>
      </c>
      <c r="S781" s="294"/>
    </row>
    <row r="782" spans="1:19" x14ac:dyDescent="0.25">
      <c r="A782" s="180" t="s">
        <v>1160</v>
      </c>
      <c r="B782" s="182" t="s">
        <v>1161</v>
      </c>
      <c r="C782" s="182" t="s">
        <v>1162</v>
      </c>
      <c r="D782" s="182" t="s">
        <v>114</v>
      </c>
      <c r="E782" s="182" t="s">
        <v>1163</v>
      </c>
      <c r="F782" s="182" t="s">
        <v>117</v>
      </c>
      <c r="G782" s="183">
        <v>0.25979604304521114</v>
      </c>
      <c r="H782" s="183">
        <v>0.44509151397632363</v>
      </c>
      <c r="I782" s="183">
        <v>7.6865920924839889E-2</v>
      </c>
      <c r="J782" s="183">
        <v>0.21398847034923751</v>
      </c>
      <c r="K782" s="183">
        <v>4.2580517043877952E-3</v>
      </c>
      <c r="L782" s="183">
        <v>3.5981453223601467E-2</v>
      </c>
      <c r="M782" s="184">
        <v>227895.78594190197</v>
      </c>
      <c r="N782" s="185">
        <v>59206.42341438459</v>
      </c>
      <c r="O782" s="185">
        <v>101434.48039370532</v>
      </c>
      <c r="P782" s="185">
        <v>17517.419461314475</v>
      </c>
      <c r="Q782" s="185">
        <v>48767.070632744872</v>
      </c>
      <c r="R782" s="185">
        <v>970.39203975271175</v>
      </c>
      <c r="S782" s="292">
        <v>6333701.5468963133</v>
      </c>
    </row>
    <row r="783" spans="1:19" x14ac:dyDescent="0.25">
      <c r="A783" s="186" t="s">
        <v>1160</v>
      </c>
      <c r="B783" s="188" t="s">
        <v>1161</v>
      </c>
      <c r="C783" s="188" t="s">
        <v>1162</v>
      </c>
      <c r="D783" s="188" t="s">
        <v>114</v>
      </c>
      <c r="E783" s="188" t="s">
        <v>1164</v>
      </c>
      <c r="F783" s="188" t="s">
        <v>117</v>
      </c>
      <c r="G783" s="189">
        <v>0.28688469077813794</v>
      </c>
      <c r="H783" s="189">
        <v>0.40958393059143428</v>
      </c>
      <c r="I783" s="189">
        <v>7.1618045042942641E-2</v>
      </c>
      <c r="J783" s="189">
        <v>0.22694002831755281</v>
      </c>
      <c r="K783" s="189">
        <v>4.9733052699322908E-3</v>
      </c>
      <c r="L783" s="189">
        <v>6.862922080291157E-3</v>
      </c>
      <c r="M783" s="190">
        <v>43467.700196168968</v>
      </c>
      <c r="N783" s="191">
        <v>12470.21772961474</v>
      </c>
      <c r="O783" s="191">
        <v>17803.671500116943</v>
      </c>
      <c r="P783" s="191">
        <v>3113.0717105623557</v>
      </c>
      <c r="Q783" s="191">
        <v>9864.5611134174815</v>
      </c>
      <c r="R783" s="191">
        <v>216.17814245744401</v>
      </c>
      <c r="S783" s="293"/>
    </row>
    <row r="784" spans="1:19" x14ac:dyDescent="0.25">
      <c r="A784" s="186" t="s">
        <v>1160</v>
      </c>
      <c r="B784" s="188" t="s">
        <v>1161</v>
      </c>
      <c r="C784" s="188" t="s">
        <v>1162</v>
      </c>
      <c r="D784" s="188" t="s">
        <v>114</v>
      </c>
      <c r="E784" s="188" t="s">
        <v>871</v>
      </c>
      <c r="F784" s="188" t="s">
        <v>118</v>
      </c>
      <c r="G784" s="189">
        <v>0.21877409228546987</v>
      </c>
      <c r="H784" s="189">
        <v>0.59784224625673088</v>
      </c>
      <c r="I784" s="189">
        <v>9.8209131838358138E-2</v>
      </c>
      <c r="J784" s="189">
        <v>7.974348466400924E-2</v>
      </c>
      <c r="K784" s="189">
        <v>5.4310449554318537E-3</v>
      </c>
      <c r="L784" s="189">
        <v>0.16026791874437951</v>
      </c>
      <c r="M784" s="190">
        <v>1015089.1648691292</v>
      </c>
      <c r="N784" s="191">
        <v>222075.21063305941</v>
      </c>
      <c r="O784" s="191">
        <v>606863.18647622922</v>
      </c>
      <c r="P784" s="191">
        <v>99691.025620321176</v>
      </c>
      <c r="Q784" s="191">
        <v>80946.747251343346</v>
      </c>
      <c r="R784" s="191">
        <v>5512.9948881760174</v>
      </c>
      <c r="S784" s="293"/>
    </row>
    <row r="785" spans="1:19" x14ac:dyDescent="0.25">
      <c r="A785" s="186" t="s">
        <v>1160</v>
      </c>
      <c r="B785" s="188" t="s">
        <v>1161</v>
      </c>
      <c r="C785" s="188" t="s">
        <v>1162</v>
      </c>
      <c r="D785" s="188" t="s">
        <v>114</v>
      </c>
      <c r="E785" s="188" t="s">
        <v>1165</v>
      </c>
      <c r="F785" s="188" t="s">
        <v>118</v>
      </c>
      <c r="G785" s="189">
        <v>0.24799571731742187</v>
      </c>
      <c r="H785" s="189">
        <v>0.56474662650957685</v>
      </c>
      <c r="I785" s="189">
        <v>9.3932081913727136E-2</v>
      </c>
      <c r="J785" s="189">
        <v>8.6813924489120842E-2</v>
      </c>
      <c r="K785" s="189">
        <v>6.5116497701533573E-3</v>
      </c>
      <c r="L785" s="189">
        <v>2.35913449582601E-2</v>
      </c>
      <c r="M785" s="190">
        <v>149420.53805549652</v>
      </c>
      <c r="N785" s="191">
        <v>37055.653517027989</v>
      </c>
      <c r="O785" s="191">
        <v>84384.744798087515</v>
      </c>
      <c r="P785" s="191">
        <v>14035.382220222082</v>
      </c>
      <c r="Q785" s="191">
        <v>12971.783307873682</v>
      </c>
      <c r="R785" s="191">
        <v>972.97421228526491</v>
      </c>
      <c r="S785" s="293"/>
    </row>
    <row r="786" spans="1:19" x14ac:dyDescent="0.25">
      <c r="A786" s="186" t="s">
        <v>1160</v>
      </c>
      <c r="B786" s="188" t="s">
        <v>1161</v>
      </c>
      <c r="C786" s="188" t="s">
        <v>1162</v>
      </c>
      <c r="D786" s="188" t="s">
        <v>114</v>
      </c>
      <c r="E786" s="188" t="s">
        <v>1166</v>
      </c>
      <c r="F786" s="188" t="s">
        <v>118</v>
      </c>
      <c r="G786" s="189">
        <v>0.24799571731742182</v>
      </c>
      <c r="H786" s="189">
        <v>0.56474662650957674</v>
      </c>
      <c r="I786" s="189">
        <v>9.3932081913727122E-2</v>
      </c>
      <c r="J786" s="189">
        <v>8.6813924489120828E-2</v>
      </c>
      <c r="K786" s="189">
        <v>6.5116497701533556E-3</v>
      </c>
      <c r="L786" s="189">
        <v>1.5145058076730668E-2</v>
      </c>
      <c r="M786" s="190">
        <v>95924.277768423533</v>
      </c>
      <c r="N786" s="191">
        <v>23788.810073335811</v>
      </c>
      <c r="O786" s="191">
        <v>54172.91227008478</v>
      </c>
      <c r="P786" s="191">
        <v>9010.3671168586734</v>
      </c>
      <c r="Q786" s="191">
        <v>8327.5630068613718</v>
      </c>
      <c r="R786" s="191">
        <v>624.62530128288176</v>
      </c>
      <c r="S786" s="293"/>
    </row>
    <row r="787" spans="1:19" x14ac:dyDescent="0.25">
      <c r="A787" s="186" t="s">
        <v>1160</v>
      </c>
      <c r="B787" s="188" t="s">
        <v>1161</v>
      </c>
      <c r="C787" s="188" t="s">
        <v>1162</v>
      </c>
      <c r="D787" s="188" t="s">
        <v>114</v>
      </c>
      <c r="E787" s="188" t="s">
        <v>1167</v>
      </c>
      <c r="F787" s="188" t="s">
        <v>119</v>
      </c>
      <c r="G787" s="189">
        <v>0.24106651177561747</v>
      </c>
      <c r="H787" s="189">
        <v>0.42548672521340775</v>
      </c>
      <c r="I787" s="189">
        <v>0.11723437468569137</v>
      </c>
      <c r="J787" s="189">
        <v>0.21050754292047902</v>
      </c>
      <c r="K787" s="189">
        <v>5.7048454048044105E-3</v>
      </c>
      <c r="L787" s="189">
        <v>8.4776651589603513E-2</v>
      </c>
      <c r="M787" s="190">
        <v>536950.00931376161</v>
      </c>
      <c r="N787" s="191">
        <v>129440.66574315382</v>
      </c>
      <c r="O787" s="191">
        <v>228465.10106622122</v>
      </c>
      <c r="P787" s="191">
        <v>62948.998579374995</v>
      </c>
      <c r="Q787" s="191">
        <v>113032.02713176828</v>
      </c>
      <c r="R787" s="191">
        <v>3063.2167932432985</v>
      </c>
      <c r="S787" s="293"/>
    </row>
    <row r="788" spans="1:19" x14ac:dyDescent="0.25">
      <c r="A788" s="186" t="s">
        <v>1160</v>
      </c>
      <c r="B788" s="188" t="s">
        <v>1161</v>
      </c>
      <c r="C788" s="188" t="s">
        <v>1162</v>
      </c>
      <c r="D788" s="188" t="s">
        <v>114</v>
      </c>
      <c r="E788" s="188" t="s">
        <v>1168</v>
      </c>
      <c r="F788" s="188" t="s">
        <v>120</v>
      </c>
      <c r="G788" s="189">
        <v>0.30700762089692879</v>
      </c>
      <c r="H788" s="189">
        <v>0.2535935190721284</v>
      </c>
      <c r="I788" s="189">
        <v>0.18254225270281327</v>
      </c>
      <c r="J788" s="189">
        <v>0.25116111138769659</v>
      </c>
      <c r="K788" s="189">
        <v>5.695495940432959E-3</v>
      </c>
      <c r="L788" s="189">
        <v>4.6622359289569216E-3</v>
      </c>
      <c r="M788" s="190">
        <v>29529.210915230025</v>
      </c>
      <c r="N788" s="191">
        <v>9065.6927900483915</v>
      </c>
      <c r="O788" s="191">
        <v>7488.4165114162879</v>
      </c>
      <c r="P788" s="191">
        <v>5390.3286810025911</v>
      </c>
      <c r="Q788" s="191">
        <v>7416.5894318708743</v>
      </c>
      <c r="R788" s="191">
        <v>168.18350089188124</v>
      </c>
      <c r="S788" s="293"/>
    </row>
    <row r="789" spans="1:19" x14ac:dyDescent="0.25">
      <c r="A789" s="186" t="s">
        <v>1160</v>
      </c>
      <c r="B789" s="188" t="s">
        <v>1161</v>
      </c>
      <c r="C789" s="188" t="s">
        <v>1162</v>
      </c>
      <c r="D789" s="188" t="s">
        <v>114</v>
      </c>
      <c r="E789" s="188" t="s">
        <v>439</v>
      </c>
      <c r="F789" s="188" t="s">
        <v>121</v>
      </c>
      <c r="G789" s="189">
        <v>0.26820907786267473</v>
      </c>
      <c r="H789" s="189">
        <v>0.13957351525428849</v>
      </c>
      <c r="I789" s="189">
        <v>0.20890057265094461</v>
      </c>
      <c r="J789" s="189">
        <v>0.37386141360476549</v>
      </c>
      <c r="K789" s="189">
        <v>9.4554206273267296E-3</v>
      </c>
      <c r="L789" s="189">
        <v>0.46467351541199042</v>
      </c>
      <c r="M789" s="190">
        <v>2943103.3633666718</v>
      </c>
      <c r="N789" s="191">
        <v>789367.03914311156</v>
      </c>
      <c r="O789" s="191">
        <v>410779.28218180593</v>
      </c>
      <c r="P789" s="191">
        <v>614815.97797821881</v>
      </c>
      <c r="Q789" s="191">
        <v>1100312.7838132037</v>
      </c>
      <c r="R789" s="191">
        <v>27828.280250331904</v>
      </c>
      <c r="S789" s="293"/>
    </row>
    <row r="790" spans="1:19" x14ac:dyDescent="0.25">
      <c r="A790" s="192" t="s">
        <v>1160</v>
      </c>
      <c r="B790" s="194" t="s">
        <v>1161</v>
      </c>
      <c r="C790" s="194" t="s">
        <v>1162</v>
      </c>
      <c r="D790" s="194" t="s">
        <v>114</v>
      </c>
      <c r="E790" s="194" t="s">
        <v>1169</v>
      </c>
      <c r="F790" s="194" t="s">
        <v>122</v>
      </c>
      <c r="G790" s="195">
        <v>0.47563359753407364</v>
      </c>
      <c r="H790" s="195">
        <v>0.10887993539656236</v>
      </c>
      <c r="I790" s="195">
        <v>0.20799787163054395</v>
      </c>
      <c r="J790" s="195">
        <v>0.19772663248462113</v>
      </c>
      <c r="K790" s="195">
        <v>9.7619629541989134E-3</v>
      </c>
      <c r="L790" s="195">
        <v>0.20403889998618618</v>
      </c>
      <c r="M790" s="196">
        <v>1292321.4964695296</v>
      </c>
      <c r="N790" s="197">
        <v>614671.52253642003</v>
      </c>
      <c r="O790" s="197">
        <v>140707.88104719119</v>
      </c>
      <c r="P790" s="197">
        <v>268800.12072806165</v>
      </c>
      <c r="Q790" s="197">
        <v>255526.37758440629</v>
      </c>
      <c r="R790" s="197">
        <v>12615.594573450449</v>
      </c>
      <c r="S790" s="294"/>
    </row>
    <row r="791" spans="1:19" x14ac:dyDescent="0.25">
      <c r="A791" s="180" t="s">
        <v>1170</v>
      </c>
      <c r="B791" s="182" t="s">
        <v>1171</v>
      </c>
      <c r="C791" s="182" t="s">
        <v>1172</v>
      </c>
      <c r="D791" s="182" t="s">
        <v>70</v>
      </c>
      <c r="E791" s="182" t="s">
        <v>345</v>
      </c>
      <c r="F791" s="182" t="s">
        <v>82</v>
      </c>
      <c r="G791" s="183">
        <v>0.20836431125195926</v>
      </c>
      <c r="H791" s="183">
        <v>0.28009292122308138</v>
      </c>
      <c r="I791" s="183">
        <v>3.6063249794527664E-2</v>
      </c>
      <c r="J791" s="183">
        <v>0.47290645589937863</v>
      </c>
      <c r="K791" s="183">
        <v>2.573061831053069E-3</v>
      </c>
      <c r="L791" s="183">
        <v>0.1454536151238853</v>
      </c>
      <c r="M791" s="184">
        <v>31501202.095576413</v>
      </c>
      <c r="N791" s="185">
        <v>6563726.2782535553</v>
      </c>
      <c r="O791" s="185">
        <v>8823263.7169886511</v>
      </c>
      <c r="P791" s="185">
        <v>1136035.7200006705</v>
      </c>
      <c r="Q791" s="185">
        <v>14897121.839589121</v>
      </c>
      <c r="R791" s="185">
        <v>81054.540744416619</v>
      </c>
      <c r="S791" s="292">
        <v>216572149.60760039</v>
      </c>
    </row>
    <row r="792" spans="1:19" x14ac:dyDescent="0.25">
      <c r="A792" s="186" t="s">
        <v>1170</v>
      </c>
      <c r="B792" s="188" t="s">
        <v>1171</v>
      </c>
      <c r="C792" s="188" t="s">
        <v>1172</v>
      </c>
      <c r="D792" s="188" t="s">
        <v>70</v>
      </c>
      <c r="E792" s="188" t="s">
        <v>346</v>
      </c>
      <c r="F792" s="188" t="s">
        <v>82</v>
      </c>
      <c r="G792" s="189">
        <v>0.20801251236239943</v>
      </c>
      <c r="H792" s="189">
        <v>0.28479816538509767</v>
      </c>
      <c r="I792" s="189">
        <v>3.9002557960584723E-2</v>
      </c>
      <c r="J792" s="189">
        <v>0.46571684360383059</v>
      </c>
      <c r="K792" s="189">
        <v>2.469920688087567E-3</v>
      </c>
      <c r="L792" s="189">
        <v>0.68870623590660085</v>
      </c>
      <c r="M792" s="190">
        <v>149154589.95845169</v>
      </c>
      <c r="N792" s="191">
        <v>31026020.987641048</v>
      </c>
      <c r="O792" s="191">
        <v>42478953.578933552</v>
      </c>
      <c r="P792" s="191">
        <v>5817410.5399417598</v>
      </c>
      <c r="Q792" s="191">
        <v>69463804.84447372</v>
      </c>
      <c r="R792" s="191">
        <v>368400.00746159791</v>
      </c>
      <c r="S792" s="293"/>
    </row>
    <row r="793" spans="1:19" x14ac:dyDescent="0.25">
      <c r="A793" s="186" t="s">
        <v>1170</v>
      </c>
      <c r="B793" s="188" t="s">
        <v>1171</v>
      </c>
      <c r="C793" s="188" t="s">
        <v>1172</v>
      </c>
      <c r="D793" s="188" t="s">
        <v>70</v>
      </c>
      <c r="E793" s="188" t="s">
        <v>347</v>
      </c>
      <c r="F793" s="188" t="s">
        <v>82</v>
      </c>
      <c r="G793" s="189">
        <v>0.22426521632209759</v>
      </c>
      <c r="H793" s="189">
        <v>0.25122304291202491</v>
      </c>
      <c r="I793" s="189">
        <v>3.2750446896353931E-2</v>
      </c>
      <c r="J793" s="189">
        <v>0.48883209975406527</v>
      </c>
      <c r="K793" s="189">
        <v>2.9291941154582207E-3</v>
      </c>
      <c r="L793" s="189">
        <v>0.10590456268790713</v>
      </c>
      <c r="M793" s="190">
        <v>22935978.794572916</v>
      </c>
      <c r="N793" s="191">
        <v>5143742.2459239382</v>
      </c>
      <c r="O793" s="191">
        <v>5762046.3849382848</v>
      </c>
      <c r="P793" s="191">
        <v>751163.55552756018</v>
      </c>
      <c r="Q793" s="191">
        <v>11211842.674065793</v>
      </c>
      <c r="R793" s="191">
        <v>67183.934117337514</v>
      </c>
      <c r="S793" s="293"/>
    </row>
    <row r="794" spans="1:19" x14ac:dyDescent="0.25">
      <c r="A794" s="192" t="s">
        <v>1170</v>
      </c>
      <c r="B794" s="194" t="s">
        <v>1171</v>
      </c>
      <c r="C794" s="194" t="s">
        <v>1172</v>
      </c>
      <c r="D794" s="194" t="s">
        <v>70</v>
      </c>
      <c r="E794" s="194" t="s">
        <v>348</v>
      </c>
      <c r="F794" s="194" t="s">
        <v>82</v>
      </c>
      <c r="G794" s="195">
        <v>0.22426521632209762</v>
      </c>
      <c r="H794" s="195">
        <v>0.25122304291202496</v>
      </c>
      <c r="I794" s="195">
        <v>3.2750446896353931E-2</v>
      </c>
      <c r="J794" s="195">
        <v>0.48883209975406527</v>
      </c>
      <c r="K794" s="195">
        <v>2.9291941154582211E-3</v>
      </c>
      <c r="L794" s="195">
        <v>5.9935586281606688E-2</v>
      </c>
      <c r="M794" s="196">
        <v>12980378.758999364</v>
      </c>
      <c r="N794" s="197">
        <v>2911047.4503297536</v>
      </c>
      <c r="O794" s="197">
        <v>3260970.2499864348</v>
      </c>
      <c r="P794" s="197">
        <v>425113.2052411692</v>
      </c>
      <c r="Q794" s="197">
        <v>6345225.8043647269</v>
      </c>
      <c r="R794" s="197">
        <v>38022.049077279822</v>
      </c>
      <c r="S794" s="294"/>
    </row>
    <row r="795" spans="1:19" x14ac:dyDescent="0.25">
      <c r="A795" s="180" t="s">
        <v>1173</v>
      </c>
      <c r="B795" s="182" t="s">
        <v>1174</v>
      </c>
      <c r="C795" s="182" t="s">
        <v>1175</v>
      </c>
      <c r="D795" s="182" t="s">
        <v>242</v>
      </c>
      <c r="E795" s="182" t="s">
        <v>665</v>
      </c>
      <c r="F795" s="182" t="s">
        <v>664</v>
      </c>
      <c r="G795" s="183">
        <v>0.25454339821153465</v>
      </c>
      <c r="H795" s="183">
        <v>0.29787447488569019</v>
      </c>
      <c r="I795" s="183">
        <v>0.10387720935788528</v>
      </c>
      <c r="J795" s="183">
        <v>0.33331852920508082</v>
      </c>
      <c r="K795" s="183">
        <v>1.0386388339809136E-2</v>
      </c>
      <c r="L795" s="183">
        <v>3.8951681332634679E-2</v>
      </c>
      <c r="M795" s="184">
        <v>187258.66803543133</v>
      </c>
      <c r="N795" s="185">
        <v>47665.457706304369</v>
      </c>
      <c r="O795" s="185">
        <v>55779.577408847887</v>
      </c>
      <c r="P795" s="185">
        <v>19451.907863595239</v>
      </c>
      <c r="Q795" s="185">
        <v>62416.783810472451</v>
      </c>
      <c r="R795" s="185">
        <v>1944.9412462113937</v>
      </c>
      <c r="S795" s="292">
        <v>4807460.464576696</v>
      </c>
    </row>
    <row r="796" spans="1:19" x14ac:dyDescent="0.25">
      <c r="A796" s="186" t="s">
        <v>1173</v>
      </c>
      <c r="B796" s="188" t="s">
        <v>1174</v>
      </c>
      <c r="C796" s="188" t="s">
        <v>1175</v>
      </c>
      <c r="D796" s="188" t="s">
        <v>242</v>
      </c>
      <c r="E796" s="188" t="s">
        <v>808</v>
      </c>
      <c r="F796" s="188" t="s">
        <v>670</v>
      </c>
      <c r="G796" s="189">
        <v>0.23718356220853445</v>
      </c>
      <c r="H796" s="189">
        <v>0.3027921419971038</v>
      </c>
      <c r="I796" s="189">
        <v>0.28157903526959033</v>
      </c>
      <c r="J796" s="189">
        <v>0.16941067451996555</v>
      </c>
      <c r="K796" s="189">
        <v>9.0345860048058838E-3</v>
      </c>
      <c r="L796" s="189">
        <v>0.19583551042742856</v>
      </c>
      <c r="M796" s="190">
        <v>941471.47394006012</v>
      </c>
      <c r="N796" s="191">
        <v>223301.55790682288</v>
      </c>
      <c r="O796" s="191">
        <v>285070.16422348132</v>
      </c>
      <c r="P796" s="191">
        <v>265098.62936588138</v>
      </c>
      <c r="Q796" s="191">
        <v>159495.31744149176</v>
      </c>
      <c r="R796" s="191">
        <v>8505.8050023828346</v>
      </c>
      <c r="S796" s="293"/>
    </row>
    <row r="797" spans="1:19" x14ac:dyDescent="0.25">
      <c r="A797" s="186" t="s">
        <v>1173</v>
      </c>
      <c r="B797" s="188" t="s">
        <v>1174</v>
      </c>
      <c r="C797" s="188" t="s">
        <v>1175</v>
      </c>
      <c r="D797" s="188" t="s">
        <v>242</v>
      </c>
      <c r="E797" s="188" t="s">
        <v>1176</v>
      </c>
      <c r="F797" s="188" t="s">
        <v>800</v>
      </c>
      <c r="G797" s="189">
        <v>0.35535548499184222</v>
      </c>
      <c r="H797" s="189">
        <v>0.35644102644777476</v>
      </c>
      <c r="I797" s="189">
        <v>0.10876338682420124</v>
      </c>
      <c r="J797" s="189">
        <v>0.174498585164649</v>
      </c>
      <c r="K797" s="189">
        <v>4.9415165715326779E-3</v>
      </c>
      <c r="L797" s="189">
        <v>0.37095039331686991</v>
      </c>
      <c r="M797" s="190">
        <v>1783329.3501900276</v>
      </c>
      <c r="N797" s="191">
        <v>633715.86613696406</v>
      </c>
      <c r="O797" s="191">
        <v>635651.74407617655</v>
      </c>
      <c r="P797" s="191">
        <v>193960.93994966941</v>
      </c>
      <c r="Q797" s="191">
        <v>311188.44849075272</v>
      </c>
      <c r="R797" s="191">
        <v>8812.3515364646228</v>
      </c>
      <c r="S797" s="293"/>
    </row>
    <row r="798" spans="1:19" x14ac:dyDescent="0.25">
      <c r="A798" s="186" t="s">
        <v>1173</v>
      </c>
      <c r="B798" s="188" t="s">
        <v>1174</v>
      </c>
      <c r="C798" s="188" t="s">
        <v>1175</v>
      </c>
      <c r="D798" s="188" t="s">
        <v>242</v>
      </c>
      <c r="E798" s="188" t="s">
        <v>810</v>
      </c>
      <c r="F798" s="188" t="s">
        <v>244</v>
      </c>
      <c r="G798" s="189">
        <v>0.41251033118649405</v>
      </c>
      <c r="H798" s="189">
        <v>0.1379234898370392</v>
      </c>
      <c r="I798" s="189">
        <v>0.16834230365440397</v>
      </c>
      <c r="J798" s="189">
        <v>0.27008623645135316</v>
      </c>
      <c r="K798" s="189">
        <v>1.1137638870709638E-2</v>
      </c>
      <c r="L798" s="189">
        <v>0.37588781314367614</v>
      </c>
      <c r="M798" s="190">
        <v>1807065.8008044157</v>
      </c>
      <c r="N798" s="191">
        <v>745433.31196561665</v>
      </c>
      <c r="O798" s="191">
        <v>249236.82161210894</v>
      </c>
      <c r="P798" s="191">
        <v>304205.61976250564</v>
      </c>
      <c r="Q798" s="191">
        <v>488063.60115921526</v>
      </c>
      <c r="R798" s="191">
        <v>20126.4463049693</v>
      </c>
      <c r="S798" s="293"/>
    </row>
    <row r="799" spans="1:19" x14ac:dyDescent="0.25">
      <c r="A799" s="192" t="s">
        <v>1173</v>
      </c>
      <c r="B799" s="194" t="s">
        <v>1174</v>
      </c>
      <c r="C799" s="194" t="s">
        <v>1175</v>
      </c>
      <c r="D799" s="194" t="s">
        <v>242</v>
      </c>
      <c r="E799" s="194" t="s">
        <v>822</v>
      </c>
      <c r="F799" s="194" t="s">
        <v>244</v>
      </c>
      <c r="G799" s="195">
        <v>0.41884916959364576</v>
      </c>
      <c r="H799" s="195">
        <v>0.1527740624832567</v>
      </c>
      <c r="I799" s="195">
        <v>0.19722592501358707</v>
      </c>
      <c r="J799" s="195">
        <v>0.22210381462527282</v>
      </c>
      <c r="K799" s="195">
        <v>9.0470282842377986E-3</v>
      </c>
      <c r="L799" s="195">
        <v>1.8374601779390771E-2</v>
      </c>
      <c r="M799" s="196">
        <v>88335.171606761738</v>
      </c>
      <c r="N799" s="197">
        <v>36999.113273404349</v>
      </c>
      <c r="O799" s="197">
        <v>13495.32302652062</v>
      </c>
      <c r="P799" s="197">
        <v>17421.985931377538</v>
      </c>
      <c r="Q799" s="197">
        <v>19619.578579439873</v>
      </c>
      <c r="R799" s="197">
        <v>799.17079601937314</v>
      </c>
      <c r="S799" s="294"/>
    </row>
    <row r="800" spans="1:19" x14ac:dyDescent="0.25">
      <c r="A800" s="180" t="s">
        <v>1177</v>
      </c>
      <c r="B800" s="182" t="s">
        <v>1178</v>
      </c>
      <c r="C800" s="182" t="s">
        <v>1179</v>
      </c>
      <c r="D800" s="182" t="s">
        <v>248</v>
      </c>
      <c r="E800" s="182" t="s">
        <v>1079</v>
      </c>
      <c r="F800" s="182" t="s">
        <v>1080</v>
      </c>
      <c r="G800" s="183">
        <v>0.10998309115348794</v>
      </c>
      <c r="H800" s="183">
        <v>0.51566413127920674</v>
      </c>
      <c r="I800" s="183">
        <v>6.6038349333681856E-2</v>
      </c>
      <c r="J800" s="183">
        <v>0.30478643244262071</v>
      </c>
      <c r="K800" s="183">
        <v>3.5279957910026348E-3</v>
      </c>
      <c r="L800" s="183">
        <v>2.6835877738925523E-3</v>
      </c>
      <c r="M800" s="184">
        <v>2277001.4036492868</v>
      </c>
      <c r="N800" s="185">
        <v>250431.6529341795</v>
      </c>
      <c r="O800" s="185">
        <v>1174167.9507343438</v>
      </c>
      <c r="P800" s="185">
        <v>150369.41412747552</v>
      </c>
      <c r="Q800" s="185">
        <v>693999.13448510587</v>
      </c>
      <c r="R800" s="185">
        <v>8033.2513681817754</v>
      </c>
      <c r="S800" s="292">
        <v>848491495.52745545</v>
      </c>
    </row>
    <row r="801" spans="1:19" x14ac:dyDescent="0.25">
      <c r="A801" s="186" t="s">
        <v>1177</v>
      </c>
      <c r="B801" s="188" t="s">
        <v>1178</v>
      </c>
      <c r="C801" s="188" t="s">
        <v>1179</v>
      </c>
      <c r="D801" s="188" t="s">
        <v>248</v>
      </c>
      <c r="E801" s="188" t="s">
        <v>1081</v>
      </c>
      <c r="F801" s="188" t="s">
        <v>1080</v>
      </c>
      <c r="G801" s="189">
        <v>0.10544291900455026</v>
      </c>
      <c r="H801" s="189">
        <v>0.53932056769586911</v>
      </c>
      <c r="I801" s="189">
        <v>6.8182416781860836E-2</v>
      </c>
      <c r="J801" s="189">
        <v>0.28398742537805594</v>
      </c>
      <c r="K801" s="189">
        <v>3.0666711396640056E-3</v>
      </c>
      <c r="L801" s="189">
        <v>0.17786479123136015</v>
      </c>
      <c r="M801" s="190">
        <v>150916762.71357542</v>
      </c>
      <c r="N801" s="191">
        <v>15913103.987236464</v>
      </c>
      <c r="O801" s="191">
        <v>81392514.141508266</v>
      </c>
      <c r="P801" s="191">
        <v>10289869.614706194</v>
      </c>
      <c r="Q801" s="191">
        <v>42858462.889419273</v>
      </c>
      <c r="R801" s="191">
        <v>462812.08070524264</v>
      </c>
      <c r="S801" s="293"/>
    </row>
    <row r="802" spans="1:19" x14ac:dyDescent="0.25">
      <c r="A802" s="186" t="s">
        <v>1177</v>
      </c>
      <c r="B802" s="188" t="s">
        <v>1178</v>
      </c>
      <c r="C802" s="188" t="s">
        <v>1179</v>
      </c>
      <c r="D802" s="188" t="s">
        <v>248</v>
      </c>
      <c r="E802" s="188" t="s">
        <v>1082</v>
      </c>
      <c r="F802" s="188" t="s">
        <v>1083</v>
      </c>
      <c r="G802" s="189">
        <v>0.2976812613882977</v>
      </c>
      <c r="H802" s="189">
        <v>0.28922967782383413</v>
      </c>
      <c r="I802" s="189">
        <v>0.13605665484798424</v>
      </c>
      <c r="J802" s="189">
        <v>0.27443485571307547</v>
      </c>
      <c r="K802" s="189">
        <v>2.5975502268084276E-3</v>
      </c>
      <c r="L802" s="189">
        <v>7.9526265541605204E-2</v>
      </c>
      <c r="M802" s="190">
        <v>67477359.983110145</v>
      </c>
      <c r="N802" s="191">
        <v>20086745.634924471</v>
      </c>
      <c r="O802" s="191">
        <v>19516455.088317826</v>
      </c>
      <c r="P802" s="191">
        <v>9180743.8772752006</v>
      </c>
      <c r="Q802" s="191">
        <v>18518139.550864086</v>
      </c>
      <c r="R802" s="191">
        <v>175275.83172856166</v>
      </c>
      <c r="S802" s="293"/>
    </row>
    <row r="803" spans="1:19" x14ac:dyDescent="0.25">
      <c r="A803" s="186" t="s">
        <v>1177</v>
      </c>
      <c r="B803" s="188" t="s">
        <v>1178</v>
      </c>
      <c r="C803" s="188" t="s">
        <v>1179</v>
      </c>
      <c r="D803" s="188" t="s">
        <v>248</v>
      </c>
      <c r="E803" s="188" t="s">
        <v>1084</v>
      </c>
      <c r="F803" s="188" t="s">
        <v>1083</v>
      </c>
      <c r="G803" s="189">
        <v>0.29389614630602956</v>
      </c>
      <c r="H803" s="189">
        <v>0.29084002791199776</v>
      </c>
      <c r="I803" s="189">
        <v>0.14552053724178785</v>
      </c>
      <c r="J803" s="189">
        <v>0.267277402461439</v>
      </c>
      <c r="K803" s="189">
        <v>2.4658860787458684E-3</v>
      </c>
      <c r="L803" s="189">
        <v>6.2636368565210779E-2</v>
      </c>
      <c r="M803" s="190">
        <v>53146426.03830459</v>
      </c>
      <c r="N803" s="191">
        <v>15619529.802596144</v>
      </c>
      <c r="O803" s="191">
        <v>15457108.032403432</v>
      </c>
      <c r="P803" s="191">
        <v>7733896.4695750261</v>
      </c>
      <c r="Q803" s="191">
        <v>14204838.701627037</v>
      </c>
      <c r="R803" s="191">
        <v>131053.03210295222</v>
      </c>
      <c r="S803" s="293"/>
    </row>
    <row r="804" spans="1:19" x14ac:dyDescent="0.25">
      <c r="A804" s="186" t="s">
        <v>1177</v>
      </c>
      <c r="B804" s="188" t="s">
        <v>1178</v>
      </c>
      <c r="C804" s="188" t="s">
        <v>1179</v>
      </c>
      <c r="D804" s="188" t="s">
        <v>248</v>
      </c>
      <c r="E804" s="188" t="s">
        <v>550</v>
      </c>
      <c r="F804" s="188" t="s">
        <v>448</v>
      </c>
      <c r="G804" s="189">
        <v>9.2599993465390024E-2</v>
      </c>
      <c r="H804" s="189">
        <v>0.52099457855919229</v>
      </c>
      <c r="I804" s="189">
        <v>2.9519593906955112E-2</v>
      </c>
      <c r="J804" s="189">
        <v>0.35267707682191163</v>
      </c>
      <c r="K804" s="189">
        <v>4.2087572465508531E-3</v>
      </c>
      <c r="L804" s="189">
        <v>4.4265545070930473E-2</v>
      </c>
      <c r="M804" s="190">
        <v>37558938.53757178</v>
      </c>
      <c r="N804" s="191">
        <v>3477957.4631461324</v>
      </c>
      <c r="O804" s="191">
        <v>19568003.354512814</v>
      </c>
      <c r="P804" s="191">
        <v>1108724.6132054054</v>
      </c>
      <c r="Q804" s="191">
        <v>13246176.651964661</v>
      </c>
      <c r="R804" s="191">
        <v>158076.45474276334</v>
      </c>
      <c r="S804" s="293"/>
    </row>
    <row r="805" spans="1:19" x14ac:dyDescent="0.25">
      <c r="A805" s="186" t="s">
        <v>1177</v>
      </c>
      <c r="B805" s="188" t="s">
        <v>1178</v>
      </c>
      <c r="C805" s="188" t="s">
        <v>1179</v>
      </c>
      <c r="D805" s="188" t="s">
        <v>248</v>
      </c>
      <c r="E805" s="188" t="s">
        <v>447</v>
      </c>
      <c r="F805" s="188" t="s">
        <v>448</v>
      </c>
      <c r="G805" s="189">
        <v>0.10348367700937915</v>
      </c>
      <c r="H805" s="189">
        <v>0.48519113117259555</v>
      </c>
      <c r="I805" s="189">
        <v>2.7834604851491768E-2</v>
      </c>
      <c r="J805" s="189">
        <v>0.37851580422778086</v>
      </c>
      <c r="K805" s="189">
        <v>4.9747827387527322E-3</v>
      </c>
      <c r="L805" s="189">
        <v>0.43460153910299038</v>
      </c>
      <c r="M805" s="190">
        <v>368755709.8720302</v>
      </c>
      <c r="N805" s="191">
        <v>38160196.7757615</v>
      </c>
      <c r="O805" s="191">
        <v>178916999.99916378</v>
      </c>
      <c r="P805" s="191">
        <v>10264169.471019303</v>
      </c>
      <c r="Q805" s="191">
        <v>139579864.08579773</v>
      </c>
      <c r="R805" s="191">
        <v>1834479.5402878863</v>
      </c>
      <c r="S805" s="293"/>
    </row>
    <row r="806" spans="1:19" x14ac:dyDescent="0.25">
      <c r="A806" s="186" t="s">
        <v>1177</v>
      </c>
      <c r="B806" s="188" t="s">
        <v>1178</v>
      </c>
      <c r="C806" s="188" t="s">
        <v>1179</v>
      </c>
      <c r="D806" s="188" t="s">
        <v>248</v>
      </c>
      <c r="E806" s="188" t="s">
        <v>551</v>
      </c>
      <c r="F806" s="188" t="s">
        <v>552</v>
      </c>
      <c r="G806" s="189">
        <v>0.29802247439733615</v>
      </c>
      <c r="H806" s="189">
        <v>0.32790000450677897</v>
      </c>
      <c r="I806" s="189">
        <v>0.15074195274028357</v>
      </c>
      <c r="J806" s="189">
        <v>0.22219478966084361</v>
      </c>
      <c r="K806" s="189">
        <v>1.1407786947576E-3</v>
      </c>
      <c r="L806" s="189">
        <v>3.6689444827697738E-2</v>
      </c>
      <c r="M806" s="190">
        <v>31130681.91192532</v>
      </c>
      <c r="N806" s="191">
        <v>9277642.8530683797</v>
      </c>
      <c r="O806" s="191">
        <v>10207750.739219416</v>
      </c>
      <c r="P806" s="191">
        <v>4692699.7815402467</v>
      </c>
      <c r="Q806" s="191">
        <v>6917075.3194188755</v>
      </c>
      <c r="R806" s="191">
        <v>35513.218678400197</v>
      </c>
      <c r="S806" s="293"/>
    </row>
    <row r="807" spans="1:19" x14ac:dyDescent="0.25">
      <c r="A807" s="186" t="s">
        <v>1177</v>
      </c>
      <c r="B807" s="188" t="s">
        <v>1178</v>
      </c>
      <c r="C807" s="188" t="s">
        <v>1179</v>
      </c>
      <c r="D807" s="188" t="s">
        <v>248</v>
      </c>
      <c r="E807" s="188" t="s">
        <v>907</v>
      </c>
      <c r="F807" s="188" t="s">
        <v>552</v>
      </c>
      <c r="G807" s="189">
        <v>0.2980224743973362</v>
      </c>
      <c r="H807" s="189">
        <v>0.32790000450677903</v>
      </c>
      <c r="I807" s="189">
        <v>0.15074195274028362</v>
      </c>
      <c r="J807" s="189">
        <v>0.22219478966084366</v>
      </c>
      <c r="K807" s="189">
        <v>1.1407786947576003E-3</v>
      </c>
      <c r="L807" s="189">
        <v>5.7476686884462842E-2</v>
      </c>
      <c r="M807" s="190">
        <v>48768480.012561157</v>
      </c>
      <c r="N807" s="191">
        <v>14534103.08594051</v>
      </c>
      <c r="O807" s="191">
        <v>15991184.815907566</v>
      </c>
      <c r="P807" s="191">
        <v>7351455.9092689604</v>
      </c>
      <c r="Q807" s="191">
        <v>10836102.158470085</v>
      </c>
      <c r="R807" s="191">
        <v>55634.042974041637</v>
      </c>
      <c r="S807" s="293"/>
    </row>
    <row r="808" spans="1:19" x14ac:dyDescent="0.25">
      <c r="A808" s="186" t="s">
        <v>1177</v>
      </c>
      <c r="B808" s="188" t="s">
        <v>1178</v>
      </c>
      <c r="C808" s="188" t="s">
        <v>1179</v>
      </c>
      <c r="D808" s="188" t="s">
        <v>248</v>
      </c>
      <c r="E808" s="188" t="s">
        <v>566</v>
      </c>
      <c r="F808" s="188" t="s">
        <v>567</v>
      </c>
      <c r="G808" s="189">
        <v>0.15871830069738024</v>
      </c>
      <c r="H808" s="189">
        <v>0.50713322677847561</v>
      </c>
      <c r="I808" s="189">
        <v>0.10751903606636996</v>
      </c>
      <c r="J808" s="189">
        <v>0.22391443184910687</v>
      </c>
      <c r="K808" s="189">
        <v>2.7150046086673908E-3</v>
      </c>
      <c r="L808" s="189">
        <v>8.6612734157818193E-3</v>
      </c>
      <c r="M808" s="190">
        <v>7349016.8337289086</v>
      </c>
      <c r="N808" s="191">
        <v>1166423.4636458941</v>
      </c>
      <c r="O808" s="191">
        <v>3726930.6205382776</v>
      </c>
      <c r="P808" s="191">
        <v>790159.20599805855</v>
      </c>
      <c r="Q808" s="191">
        <v>1645550.9289739309</v>
      </c>
      <c r="R808" s="191">
        <v>19952.614572748222</v>
      </c>
      <c r="S808" s="293"/>
    </row>
    <row r="809" spans="1:19" x14ac:dyDescent="0.25">
      <c r="A809" s="192" t="s">
        <v>1177</v>
      </c>
      <c r="B809" s="194" t="s">
        <v>1178</v>
      </c>
      <c r="C809" s="194" t="s">
        <v>1179</v>
      </c>
      <c r="D809" s="194" t="s">
        <v>248</v>
      </c>
      <c r="E809" s="194" t="s">
        <v>1180</v>
      </c>
      <c r="F809" s="194" t="s">
        <v>1181</v>
      </c>
      <c r="G809" s="195">
        <v>0.12789419550732647</v>
      </c>
      <c r="H809" s="195">
        <v>0.47971337070277997</v>
      </c>
      <c r="I809" s="195">
        <v>9.9967101067245448E-2</v>
      </c>
      <c r="J809" s="195">
        <v>0.28953428587852675</v>
      </c>
      <c r="K809" s="195">
        <v>2.8910468441213362E-3</v>
      </c>
      <c r="L809" s="195">
        <v>9.5594497586068E-2</v>
      </c>
      <c r="M809" s="196">
        <v>81111118.22099857</v>
      </c>
      <c r="N809" s="197">
        <v>10373641.211574262</v>
      </c>
      <c r="O809" s="197">
        <v>38910087.923266895</v>
      </c>
      <c r="P809" s="197">
        <v>8108443.3528758576</v>
      </c>
      <c r="Q809" s="197">
        <v>23484449.69092558</v>
      </c>
      <c r="R809" s="197">
        <v>234496.04235597054</v>
      </c>
      <c r="S809" s="294"/>
    </row>
    <row r="810" spans="1:19" x14ac:dyDescent="0.25">
      <c r="A810" s="180" t="s">
        <v>1182</v>
      </c>
      <c r="B810" s="182" t="s">
        <v>1183</v>
      </c>
      <c r="C810" s="182" t="s">
        <v>1184</v>
      </c>
      <c r="D810" s="182" t="s">
        <v>181</v>
      </c>
      <c r="E810" s="182" t="s">
        <v>1048</v>
      </c>
      <c r="F810" s="182" t="s">
        <v>729</v>
      </c>
      <c r="G810" s="183">
        <v>0.24024217151774191</v>
      </c>
      <c r="H810" s="183">
        <v>0.23783446898604796</v>
      </c>
      <c r="I810" s="183">
        <v>5.3974384920497144E-2</v>
      </c>
      <c r="J810" s="183">
        <v>0.46450920981780697</v>
      </c>
      <c r="K810" s="183">
        <v>3.4397647579059235E-3</v>
      </c>
      <c r="L810" s="183">
        <v>1.0159116003158513E-2</v>
      </c>
      <c r="M810" s="184">
        <v>6803191.2902057832</v>
      </c>
      <c r="N810" s="185">
        <v>1634413.4488096256</v>
      </c>
      <c r="O810" s="185">
        <v>1618033.3879165989</v>
      </c>
      <c r="P810" s="185">
        <v>367198.06538534054</v>
      </c>
      <c r="Q810" s="185">
        <v>3160145.0104528749</v>
      </c>
      <c r="R810" s="185">
        <v>23401.377641342384</v>
      </c>
      <c r="S810" s="292">
        <v>669663707.75672233</v>
      </c>
    </row>
    <row r="811" spans="1:19" x14ac:dyDescent="0.25">
      <c r="A811" s="186" t="s">
        <v>1182</v>
      </c>
      <c r="B811" s="188" t="s">
        <v>1183</v>
      </c>
      <c r="C811" s="188" t="s">
        <v>1184</v>
      </c>
      <c r="D811" s="188" t="s">
        <v>181</v>
      </c>
      <c r="E811" s="188" t="s">
        <v>728</v>
      </c>
      <c r="F811" s="188" t="s">
        <v>729</v>
      </c>
      <c r="G811" s="189">
        <v>0.24024217151774196</v>
      </c>
      <c r="H811" s="189">
        <v>0.23783446898604804</v>
      </c>
      <c r="I811" s="189">
        <v>5.3974384920497158E-2</v>
      </c>
      <c r="J811" s="189">
        <v>0.46450920981780702</v>
      </c>
      <c r="K811" s="189">
        <v>3.4397647579059248E-3</v>
      </c>
      <c r="L811" s="189">
        <v>7.0320177012314772E-2</v>
      </c>
      <c r="M811" s="190">
        <v>47090870.468175747</v>
      </c>
      <c r="N811" s="191">
        <v>11313212.979935247</v>
      </c>
      <c r="O811" s="191">
        <v>11199832.17188935</v>
      </c>
      <c r="P811" s="191">
        <v>2541700.7688905899</v>
      </c>
      <c r="Q811" s="191">
        <v>21874143.030805022</v>
      </c>
      <c r="R811" s="191">
        <v>161981.51665554382</v>
      </c>
      <c r="S811" s="293"/>
    </row>
    <row r="812" spans="1:19" x14ac:dyDescent="0.25">
      <c r="A812" s="186" t="s">
        <v>1182</v>
      </c>
      <c r="B812" s="188" t="s">
        <v>1183</v>
      </c>
      <c r="C812" s="188" t="s">
        <v>1184</v>
      </c>
      <c r="D812" s="188" t="s">
        <v>181</v>
      </c>
      <c r="E812" s="188" t="s">
        <v>1185</v>
      </c>
      <c r="F812" s="188" t="s">
        <v>729</v>
      </c>
      <c r="G812" s="189">
        <v>0.24263947350170337</v>
      </c>
      <c r="H812" s="189">
        <v>0.22019043314999748</v>
      </c>
      <c r="I812" s="189">
        <v>5.0619194356012871E-2</v>
      </c>
      <c r="J812" s="189">
        <v>0.48271918307134182</v>
      </c>
      <c r="K812" s="189">
        <v>3.8317159209443423E-3</v>
      </c>
      <c r="L812" s="189">
        <v>3.9340364179348081E-2</v>
      </c>
      <c r="M812" s="190">
        <v>26344814.14084198</v>
      </c>
      <c r="N812" s="191">
        <v>6392291.8326341277</v>
      </c>
      <c r="O812" s="191">
        <v>5800876.0369281741</v>
      </c>
      <c r="P812" s="191">
        <v>1333553.2672683164</v>
      </c>
      <c r="Q812" s="191">
        <v>12717147.160233574</v>
      </c>
      <c r="R812" s="191">
        <v>100945.84377778386</v>
      </c>
      <c r="S812" s="293"/>
    </row>
    <row r="813" spans="1:19" x14ac:dyDescent="0.25">
      <c r="A813" s="186" t="s">
        <v>1182</v>
      </c>
      <c r="B813" s="188" t="s">
        <v>1183</v>
      </c>
      <c r="C813" s="188" t="s">
        <v>1184</v>
      </c>
      <c r="D813" s="188" t="s">
        <v>181</v>
      </c>
      <c r="E813" s="188" t="s">
        <v>1186</v>
      </c>
      <c r="F813" s="188" t="s">
        <v>729</v>
      </c>
      <c r="G813" s="189">
        <v>0.24263947350170342</v>
      </c>
      <c r="H813" s="189">
        <v>0.22019043314999748</v>
      </c>
      <c r="I813" s="189">
        <v>5.0619194356012885E-2</v>
      </c>
      <c r="J813" s="189">
        <v>0.48271918307134193</v>
      </c>
      <c r="K813" s="189">
        <v>3.8317159209443428E-3</v>
      </c>
      <c r="L813" s="189">
        <v>1.9482450422965855E-2</v>
      </c>
      <c r="M813" s="190">
        <v>13046689.986429838</v>
      </c>
      <c r="N813" s="191">
        <v>3165641.989247282</v>
      </c>
      <c r="O813" s="191">
        <v>2872756.3192857211</v>
      </c>
      <c r="P813" s="191">
        <v>660412.93612573913</v>
      </c>
      <c r="Q813" s="191">
        <v>6297887.5320344688</v>
      </c>
      <c r="R813" s="191">
        <v>49991.209736628341</v>
      </c>
      <c r="S813" s="293"/>
    </row>
    <row r="814" spans="1:19" x14ac:dyDescent="0.25">
      <c r="A814" s="186" t="s">
        <v>1182</v>
      </c>
      <c r="B814" s="188" t="s">
        <v>1183</v>
      </c>
      <c r="C814" s="188" t="s">
        <v>1184</v>
      </c>
      <c r="D814" s="188" t="s">
        <v>181</v>
      </c>
      <c r="E814" s="188" t="s">
        <v>1187</v>
      </c>
      <c r="F814" s="188" t="s">
        <v>430</v>
      </c>
      <c r="G814" s="189">
        <v>0.18695604310186206</v>
      </c>
      <c r="H814" s="189">
        <v>0.24028426700041094</v>
      </c>
      <c r="I814" s="189">
        <v>6.3492564078235655E-2</v>
      </c>
      <c r="J814" s="189">
        <v>0.50506170951904716</v>
      </c>
      <c r="K814" s="189">
        <v>4.2054163004443083E-3</v>
      </c>
      <c r="L814" s="189">
        <v>3.3740451532117723E-2</v>
      </c>
      <c r="M814" s="190">
        <v>22594755.874383938</v>
      </c>
      <c r="N814" s="191">
        <v>4224226.1531273741</v>
      </c>
      <c r="O814" s="191">
        <v>5429164.3533295738</v>
      </c>
      <c r="P814" s="191">
        <v>1434598.9851864136</v>
      </c>
      <c r="Q814" s="191">
        <v>11411746.028081885</v>
      </c>
      <c r="R814" s="191">
        <v>95020.354658694007</v>
      </c>
      <c r="S814" s="293"/>
    </row>
    <row r="815" spans="1:19" x14ac:dyDescent="0.25">
      <c r="A815" s="186" t="s">
        <v>1182</v>
      </c>
      <c r="B815" s="188" t="s">
        <v>1183</v>
      </c>
      <c r="C815" s="188" t="s">
        <v>1184</v>
      </c>
      <c r="D815" s="188" t="s">
        <v>181</v>
      </c>
      <c r="E815" s="188" t="s">
        <v>477</v>
      </c>
      <c r="F815" s="188" t="s">
        <v>478</v>
      </c>
      <c r="G815" s="189">
        <v>5.1397482952919231E-2</v>
      </c>
      <c r="H815" s="189">
        <v>0.27370805519917379</v>
      </c>
      <c r="I815" s="189">
        <v>5.8624734862359515E-2</v>
      </c>
      <c r="J815" s="189">
        <v>0.6126010275361129</v>
      </c>
      <c r="K815" s="189">
        <v>3.6686994494345591E-3</v>
      </c>
      <c r="L815" s="189">
        <v>4.5982318827228225E-2</v>
      </c>
      <c r="M815" s="190">
        <v>30792690.117093392</v>
      </c>
      <c r="N815" s="191">
        <v>1582666.765367832</v>
      </c>
      <c r="O815" s="191">
        <v>8428207.3263004515</v>
      </c>
      <c r="P815" s="191">
        <v>1805213.2938133983</v>
      </c>
      <c r="Q815" s="191">
        <v>18863633.606332522</v>
      </c>
      <c r="R815" s="191">
        <v>112969.12527918951</v>
      </c>
      <c r="S815" s="293"/>
    </row>
    <row r="816" spans="1:19" x14ac:dyDescent="0.25">
      <c r="A816" s="186" t="s">
        <v>1182</v>
      </c>
      <c r="B816" s="188" t="s">
        <v>1183</v>
      </c>
      <c r="C816" s="188" t="s">
        <v>1184</v>
      </c>
      <c r="D816" s="188" t="s">
        <v>181</v>
      </c>
      <c r="E816" s="188" t="s">
        <v>1188</v>
      </c>
      <c r="F816" s="188" t="s">
        <v>478</v>
      </c>
      <c r="G816" s="189">
        <v>5.1319484079129903E-2</v>
      </c>
      <c r="H816" s="189">
        <v>0.27835366189021865</v>
      </c>
      <c r="I816" s="189">
        <v>6.34137488668199E-2</v>
      </c>
      <c r="J816" s="189">
        <v>0.60339086288491062</v>
      </c>
      <c r="K816" s="189">
        <v>3.5222422789210044E-3</v>
      </c>
      <c r="L816" s="189">
        <v>0.20692943074790282</v>
      </c>
      <c r="M816" s="190">
        <v>138573129.8386285</v>
      </c>
      <c r="N816" s="191">
        <v>7111501.5305486964</v>
      </c>
      <c r="O816" s="191">
        <v>38572338.130170964</v>
      </c>
      <c r="P816" s="191">
        <v>8787441.6552760154</v>
      </c>
      <c r="Q816" s="191">
        <v>83613760.38599281</v>
      </c>
      <c r="R816" s="191">
        <v>488088.13664002711</v>
      </c>
      <c r="S816" s="293"/>
    </row>
    <row r="817" spans="1:19" x14ac:dyDescent="0.25">
      <c r="A817" s="186" t="s">
        <v>1182</v>
      </c>
      <c r="B817" s="188" t="s">
        <v>1183</v>
      </c>
      <c r="C817" s="188" t="s">
        <v>1184</v>
      </c>
      <c r="D817" s="188" t="s">
        <v>181</v>
      </c>
      <c r="E817" s="188" t="s">
        <v>1189</v>
      </c>
      <c r="F817" s="188" t="s">
        <v>1190</v>
      </c>
      <c r="G817" s="189">
        <v>0.19444827998717945</v>
      </c>
      <c r="H817" s="189">
        <v>0.15818439061981068</v>
      </c>
      <c r="I817" s="189">
        <v>3.8462698856390608E-2</v>
      </c>
      <c r="J817" s="189">
        <v>0.60491540388741072</v>
      </c>
      <c r="K817" s="189">
        <v>3.9892266492083679E-3</v>
      </c>
      <c r="L817" s="189">
        <v>9.0788472607611932E-3</v>
      </c>
      <c r="M817" s="190">
        <v>6079774.5187983029</v>
      </c>
      <c r="N817" s="191">
        <v>1182201.6978902116</v>
      </c>
      <c r="O817" s="191">
        <v>961725.42736196227</v>
      </c>
      <c r="P817" s="191">
        <v>233844.53643129623</v>
      </c>
      <c r="Q817" s="191">
        <v>3677749.2585832635</v>
      </c>
      <c r="R817" s="191">
        <v>24253.598531568172</v>
      </c>
      <c r="S817" s="293"/>
    </row>
    <row r="818" spans="1:19" x14ac:dyDescent="0.25">
      <c r="A818" s="186" t="s">
        <v>1182</v>
      </c>
      <c r="B818" s="188" t="s">
        <v>1183</v>
      </c>
      <c r="C818" s="188" t="s">
        <v>1184</v>
      </c>
      <c r="D818" s="188" t="s">
        <v>181</v>
      </c>
      <c r="E818" s="188" t="s">
        <v>1191</v>
      </c>
      <c r="F818" s="188" t="s">
        <v>1190</v>
      </c>
      <c r="G818" s="189">
        <v>0.1797732239633924</v>
      </c>
      <c r="H818" s="189">
        <v>0.18280772324318659</v>
      </c>
      <c r="I818" s="189">
        <v>4.0004898979963274E-2</v>
      </c>
      <c r="J818" s="189">
        <v>0.59318813851666863</v>
      </c>
      <c r="K818" s="189">
        <v>4.2260152967891649E-3</v>
      </c>
      <c r="L818" s="189">
        <v>1.2001480314964596E-2</v>
      </c>
      <c r="M818" s="190">
        <v>8036955.8062885068</v>
      </c>
      <c r="N818" s="191">
        <v>1444829.4561477907</v>
      </c>
      <c r="O818" s="191">
        <v>1469217.5927537109</v>
      </c>
      <c r="P818" s="191">
        <v>321517.60513700102</v>
      </c>
      <c r="Q818" s="191">
        <v>4767426.8540730113</v>
      </c>
      <c r="R818" s="191">
        <v>33964.298176993725</v>
      </c>
      <c r="S818" s="293"/>
    </row>
    <row r="819" spans="1:19" x14ac:dyDescent="0.25">
      <c r="A819" s="186" t="s">
        <v>1182</v>
      </c>
      <c r="B819" s="188" t="s">
        <v>1183</v>
      </c>
      <c r="C819" s="188" t="s">
        <v>1184</v>
      </c>
      <c r="D819" s="188" t="s">
        <v>181</v>
      </c>
      <c r="E819" s="188" t="s">
        <v>1192</v>
      </c>
      <c r="F819" s="188" t="s">
        <v>189</v>
      </c>
      <c r="G819" s="189">
        <v>0.13805369598346973</v>
      </c>
      <c r="H819" s="189">
        <v>0.34082112280900717</v>
      </c>
      <c r="I819" s="189">
        <v>8.7056414502962184E-2</v>
      </c>
      <c r="J819" s="188">
        <v>0.43161613459832393</v>
      </c>
      <c r="K819" s="189">
        <v>2.4526321062369391E-3</v>
      </c>
      <c r="L819" s="189">
        <v>1.0808151708477182E-2</v>
      </c>
      <c r="M819" s="190">
        <v>7237826.9470959827</v>
      </c>
      <c r="N819" s="191">
        <v>999208.76093535358</v>
      </c>
      <c r="O819" s="191">
        <v>2466804.3068065415</v>
      </c>
      <c r="P819" s="191">
        <v>630099.26280709717</v>
      </c>
      <c r="Q819" s="191">
        <v>3123962.8897971557</v>
      </c>
      <c r="R819" s="191">
        <v>17751.726749834495</v>
      </c>
      <c r="S819" s="293"/>
    </row>
    <row r="820" spans="1:19" x14ac:dyDescent="0.25">
      <c r="A820" s="186" t="s">
        <v>1182</v>
      </c>
      <c r="B820" s="188" t="s">
        <v>1183</v>
      </c>
      <c r="C820" s="188" t="s">
        <v>1184</v>
      </c>
      <c r="D820" s="188" t="s">
        <v>181</v>
      </c>
      <c r="E820" s="188" t="s">
        <v>1193</v>
      </c>
      <c r="F820" s="188" t="s">
        <v>965</v>
      </c>
      <c r="G820" s="189">
        <v>9.9563503046059806E-2</v>
      </c>
      <c r="H820" s="189">
        <v>0.55689608910794164</v>
      </c>
      <c r="I820" s="189">
        <v>3.7280984735051405E-3</v>
      </c>
      <c r="J820" s="188">
        <v>0.3380600820799517</v>
      </c>
      <c r="K820" s="189">
        <v>1.7522272925417348E-3</v>
      </c>
      <c r="L820" s="189">
        <v>0.2576417463168833</v>
      </c>
      <c r="M820" s="190">
        <v>172533327.11148092</v>
      </c>
      <c r="N820" s="191">
        <v>17178022.439410765</v>
      </c>
      <c r="O820" s="191">
        <v>96083135.109164923</v>
      </c>
      <c r="P820" s="191">
        <v>643221.23343307513</v>
      </c>
      <c r="Q820" s="191">
        <v>58326630.724834397</v>
      </c>
      <c r="R820" s="191">
        <v>302317.60463776771</v>
      </c>
      <c r="S820" s="293"/>
    </row>
    <row r="821" spans="1:19" x14ac:dyDescent="0.25">
      <c r="A821" s="186" t="s">
        <v>1182</v>
      </c>
      <c r="B821" s="188" t="s">
        <v>1183</v>
      </c>
      <c r="C821" s="188" t="s">
        <v>1184</v>
      </c>
      <c r="D821" s="188" t="s">
        <v>181</v>
      </c>
      <c r="E821" s="188" t="s">
        <v>1194</v>
      </c>
      <c r="F821" s="188" t="s">
        <v>965</v>
      </c>
      <c r="G821" s="189">
        <v>9.956350304605982E-2</v>
      </c>
      <c r="H821" s="189">
        <v>0.55689608910794153</v>
      </c>
      <c r="I821" s="189">
        <v>3.72809847350514E-3</v>
      </c>
      <c r="J821" s="188">
        <v>0.3380600820799517</v>
      </c>
      <c r="K821" s="189">
        <v>1.7522272925417344E-3</v>
      </c>
      <c r="L821" s="189">
        <v>6.4259073268351757E-2</v>
      </c>
      <c r="M821" s="190">
        <v>43031969.261895321</v>
      </c>
      <c r="N821" s="191">
        <v>4284413.6026846673</v>
      </c>
      <c r="O821" s="191">
        <v>23964335.388562657</v>
      </c>
      <c r="P821" s="191">
        <v>160427.41891719206</v>
      </c>
      <c r="Q821" s="191">
        <v>14547391.060738292</v>
      </c>
      <c r="R821" s="191">
        <v>75401.790992509981</v>
      </c>
      <c r="S821" s="293"/>
    </row>
    <row r="822" spans="1:19" x14ac:dyDescent="0.25">
      <c r="A822" s="186" t="s">
        <v>1182</v>
      </c>
      <c r="B822" s="188" t="s">
        <v>1183</v>
      </c>
      <c r="C822" s="188" t="s">
        <v>1184</v>
      </c>
      <c r="D822" s="188" t="s">
        <v>181</v>
      </c>
      <c r="E822" s="188" t="s">
        <v>1195</v>
      </c>
      <c r="F822" s="188" t="s">
        <v>965</v>
      </c>
      <c r="G822" s="189">
        <v>0.10386444119619839</v>
      </c>
      <c r="H822" s="189">
        <v>0.52285756725039578</v>
      </c>
      <c r="I822" s="189">
        <v>3.3335525525643246E-3</v>
      </c>
      <c r="J822" s="188">
        <v>0.3678477073501854</v>
      </c>
      <c r="K822" s="189">
        <v>2.0967316506563627E-3</v>
      </c>
      <c r="L822" s="189">
        <v>1.6184616906459708E-3</v>
      </c>
      <c r="M822" s="190">
        <v>1083825.0566201941</v>
      </c>
      <c r="N822" s="191">
        <v>112570.88386029455</v>
      </c>
      <c r="O822" s="191">
        <v>566686.13242945715</v>
      </c>
      <c r="P822" s="191">
        <v>3612.9877840294216</v>
      </c>
      <c r="Q822" s="191">
        <v>398682.56224642327</v>
      </c>
      <c r="R822" s="191">
        <v>2272.4902999899855</v>
      </c>
      <c r="S822" s="293"/>
    </row>
    <row r="823" spans="1:19" x14ac:dyDescent="0.25">
      <c r="A823" s="186" t="s">
        <v>1182</v>
      </c>
      <c r="B823" s="188" t="s">
        <v>1183</v>
      </c>
      <c r="C823" s="188" t="s">
        <v>1184</v>
      </c>
      <c r="D823" s="188" t="s">
        <v>181</v>
      </c>
      <c r="E823" s="188" t="s">
        <v>1196</v>
      </c>
      <c r="F823" s="188" t="s">
        <v>965</v>
      </c>
      <c r="G823" s="189">
        <v>9.956350304605982E-2</v>
      </c>
      <c r="H823" s="189">
        <v>0.55689608910794164</v>
      </c>
      <c r="I823" s="189">
        <v>3.7280984735051405E-3</v>
      </c>
      <c r="J823" s="188">
        <v>0.33806008207995181</v>
      </c>
      <c r="K823" s="189">
        <v>1.7522272925417348E-3</v>
      </c>
      <c r="L823" s="189">
        <v>8.984257401311703E-2</v>
      </c>
      <c r="M823" s="190">
        <v>60164311.228031702</v>
      </c>
      <c r="N823" s="191">
        <v>5990169.5842162259</v>
      </c>
      <c r="O823" s="191">
        <v>33505269.626763877</v>
      </c>
      <c r="P823" s="191">
        <v>224298.47684871318</v>
      </c>
      <c r="Q823" s="191">
        <v>20339151.992032163</v>
      </c>
      <c r="R823" s="191">
        <v>105421.54817073229</v>
      </c>
      <c r="S823" s="293"/>
    </row>
    <row r="824" spans="1:19" x14ac:dyDescent="0.25">
      <c r="A824" s="186" t="s">
        <v>1182</v>
      </c>
      <c r="B824" s="188" t="s">
        <v>1183</v>
      </c>
      <c r="C824" s="188" t="s">
        <v>1184</v>
      </c>
      <c r="D824" s="188" t="s">
        <v>181</v>
      </c>
      <c r="E824" s="188" t="s">
        <v>1197</v>
      </c>
      <c r="F824" s="188" t="s">
        <v>965</v>
      </c>
      <c r="G824" s="189">
        <v>9.9563503046059806E-2</v>
      </c>
      <c r="H824" s="189">
        <v>0.55689608910794153</v>
      </c>
      <c r="I824" s="189">
        <v>3.7280984735051396E-3</v>
      </c>
      <c r="J824" s="188">
        <v>0.33806008207995175</v>
      </c>
      <c r="K824" s="189">
        <v>1.7522272925417348E-3</v>
      </c>
      <c r="L824" s="189">
        <v>8.7752000438910064E-4</v>
      </c>
      <c r="M824" s="190">
        <v>587643.29976990039</v>
      </c>
      <c r="N824" s="191">
        <v>58507.825466637114</v>
      </c>
      <c r="O824" s="191">
        <v>327256.25543234323</v>
      </c>
      <c r="P824" s="191">
        <v>2190.7920888376889</v>
      </c>
      <c r="Q824" s="191">
        <v>198658.74215394622</v>
      </c>
      <c r="R824" s="191">
        <v>1029.6846281361036</v>
      </c>
      <c r="S824" s="293"/>
    </row>
    <row r="825" spans="1:19" x14ac:dyDescent="0.25">
      <c r="A825" s="186" t="s">
        <v>1182</v>
      </c>
      <c r="B825" s="188" t="s">
        <v>1183</v>
      </c>
      <c r="C825" s="188" t="s">
        <v>1184</v>
      </c>
      <c r="D825" s="188" t="s">
        <v>181</v>
      </c>
      <c r="E825" s="188" t="s">
        <v>1198</v>
      </c>
      <c r="F825" s="188" t="s">
        <v>965</v>
      </c>
      <c r="G825" s="189">
        <v>0.10335799120631312</v>
      </c>
      <c r="H825" s="189">
        <v>0.52994341343168339</v>
      </c>
      <c r="I825" s="189">
        <v>3.5937394203384527E-3</v>
      </c>
      <c r="J825" s="188">
        <v>0.36109859839711705</v>
      </c>
      <c r="K825" s="189">
        <v>2.0062575445479835E-3</v>
      </c>
      <c r="L825" s="189">
        <v>0.12247534625836957</v>
      </c>
      <c r="M825" s="190">
        <v>82017294.484168172</v>
      </c>
      <c r="N825" s="191">
        <v>8477142.8020602465</v>
      </c>
      <c r="O825" s="191">
        <v>43464524.999371655</v>
      </c>
      <c r="P825" s="191">
        <v>294748.78433726268</v>
      </c>
      <c r="Q825" s="191">
        <v>29616330.082556728</v>
      </c>
      <c r="R825" s="191">
        <v>164547.81584227612</v>
      </c>
      <c r="S825" s="293"/>
    </row>
    <row r="826" spans="1:19" x14ac:dyDescent="0.25">
      <c r="A826" s="192" t="s">
        <v>1182</v>
      </c>
      <c r="B826" s="194" t="s">
        <v>1183</v>
      </c>
      <c r="C826" s="194" t="s">
        <v>1184</v>
      </c>
      <c r="D826" s="194" t="s">
        <v>181</v>
      </c>
      <c r="E826" s="194" t="s">
        <v>1199</v>
      </c>
      <c r="F826" s="194" t="s">
        <v>1200</v>
      </c>
      <c r="G826" s="195">
        <v>0.10711911076406777</v>
      </c>
      <c r="H826" s="195">
        <v>0.4530705348062522</v>
      </c>
      <c r="I826" s="195">
        <v>6.3899600539282231E-2</v>
      </c>
      <c r="J826" s="195">
        <v>0.37312096768350506</v>
      </c>
      <c r="K826" s="195">
        <v>2.7897862068927124E-3</v>
      </c>
      <c r="L826" s="195">
        <v>5.4424904390042456E-3</v>
      </c>
      <c r="M826" s="196">
        <v>3644638.3268140946</v>
      </c>
      <c r="N826" s="197">
        <v>390410.41662496561</v>
      </c>
      <c r="O826" s="197">
        <v>1651278.2359050261</v>
      </c>
      <c r="P826" s="197">
        <v>232890.93319357862</v>
      </c>
      <c r="Q826" s="197">
        <v>1359890.9793572656</v>
      </c>
      <c r="R826" s="197">
        <v>10167.761733258494</v>
      </c>
      <c r="S826" s="294"/>
    </row>
    <row r="827" spans="1:19" x14ac:dyDescent="0.25">
      <c r="A827" s="180" t="s">
        <v>1201</v>
      </c>
      <c r="B827" s="182" t="s">
        <v>1202</v>
      </c>
      <c r="C827" s="182" t="s">
        <v>1203</v>
      </c>
      <c r="D827" s="182" t="s">
        <v>181</v>
      </c>
      <c r="E827" s="182" t="s">
        <v>1204</v>
      </c>
      <c r="F827" s="182" t="s">
        <v>729</v>
      </c>
      <c r="G827" s="183">
        <v>0.24291140923878909</v>
      </c>
      <c r="H827" s="183">
        <v>0.21642926009109995</v>
      </c>
      <c r="I827" s="183">
        <v>4.6777777205887536E-2</v>
      </c>
      <c r="J827" s="183">
        <v>0.48989210277528222</v>
      </c>
      <c r="K827" s="183">
        <v>3.9894506889410599E-3</v>
      </c>
      <c r="L827" s="183">
        <v>8.4413100594720354E-3</v>
      </c>
      <c r="M827" s="184">
        <v>13566813.582600392</v>
      </c>
      <c r="N827" s="185">
        <v>3295533.8062294065</v>
      </c>
      <c r="O827" s="185">
        <v>2936255.4254760877</v>
      </c>
      <c r="P827" s="185">
        <v>634625.38316069008</v>
      </c>
      <c r="Q827" s="185">
        <v>6646274.8339403663</v>
      </c>
      <c r="R827" s="185">
        <v>54124.133793840061</v>
      </c>
      <c r="S827" s="292">
        <v>1607192898.6161342</v>
      </c>
    </row>
    <row r="828" spans="1:19" x14ac:dyDescent="0.25">
      <c r="A828" s="186" t="s">
        <v>1201</v>
      </c>
      <c r="B828" s="188" t="s">
        <v>1202</v>
      </c>
      <c r="C828" s="188" t="s">
        <v>1203</v>
      </c>
      <c r="D828" s="188" t="s">
        <v>181</v>
      </c>
      <c r="E828" s="188" t="s">
        <v>1205</v>
      </c>
      <c r="F828" s="188" t="s">
        <v>467</v>
      </c>
      <c r="G828" s="189">
        <v>0.15056249590344795</v>
      </c>
      <c r="H828" s="189">
        <v>0.35014955270493009</v>
      </c>
      <c r="I828" s="189">
        <v>3.7266328481286443E-2</v>
      </c>
      <c r="J828" s="189">
        <v>0.46026356942938251</v>
      </c>
      <c r="K828" s="189">
        <v>1.7580534809531257E-3</v>
      </c>
      <c r="L828" s="189">
        <v>1.6692303756123319E-3</v>
      </c>
      <c r="M828" s="190">
        <v>2682775.2058384819</v>
      </c>
      <c r="N828" s="191">
        <v>403925.33093892818</v>
      </c>
      <c r="O828" s="191">
        <v>939372.53833222121</v>
      </c>
      <c r="P828" s="191">
        <v>99977.182062227716</v>
      </c>
      <c r="Q828" s="191">
        <v>1234783.6922158662</v>
      </c>
      <c r="R828" s="191">
        <v>4716.4622892390817</v>
      </c>
      <c r="S828" s="293"/>
    </row>
    <row r="829" spans="1:19" x14ac:dyDescent="0.25">
      <c r="A829" s="186" t="s">
        <v>1201</v>
      </c>
      <c r="B829" s="188" t="s">
        <v>1202</v>
      </c>
      <c r="C829" s="188" t="s">
        <v>1203</v>
      </c>
      <c r="D829" s="188" t="s">
        <v>181</v>
      </c>
      <c r="E829" s="188" t="s">
        <v>1206</v>
      </c>
      <c r="F829" s="188" t="s">
        <v>467</v>
      </c>
      <c r="G829" s="189">
        <v>0.15853410196981146</v>
      </c>
      <c r="H829" s="189">
        <v>0.40220552132092607</v>
      </c>
      <c r="I829" s="189">
        <v>4.5276245465956898E-2</v>
      </c>
      <c r="J829" s="189">
        <v>0.39250322364731816</v>
      </c>
      <c r="K829" s="189">
        <v>1.48090759598744E-3</v>
      </c>
      <c r="L829" s="189">
        <v>5.3785536857717921E-3</v>
      </c>
      <c r="M829" s="190">
        <v>8644373.2885980587</v>
      </c>
      <c r="N829" s="191">
        <v>1370427.956399719</v>
      </c>
      <c r="O829" s="191">
        <v>3476814.6650332701</v>
      </c>
      <c r="P829" s="191">
        <v>391384.76691392675</v>
      </c>
      <c r="Q829" s="191">
        <v>3392944.3821855071</v>
      </c>
      <c r="R829" s="191">
        <v>12801.518065635792</v>
      </c>
      <c r="S829" s="293"/>
    </row>
    <row r="830" spans="1:19" x14ac:dyDescent="0.25">
      <c r="A830" s="186" t="s">
        <v>1201</v>
      </c>
      <c r="B830" s="188" t="s">
        <v>1202</v>
      </c>
      <c r="C830" s="188" t="s">
        <v>1203</v>
      </c>
      <c r="D830" s="188" t="s">
        <v>181</v>
      </c>
      <c r="E830" s="188" t="s">
        <v>1207</v>
      </c>
      <c r="F830" s="188" t="s">
        <v>469</v>
      </c>
      <c r="G830" s="189">
        <v>0.19617324156182694</v>
      </c>
      <c r="H830" s="189">
        <v>0.312812306626431</v>
      </c>
      <c r="I830" s="189">
        <v>4.6771951341202961E-2</v>
      </c>
      <c r="J830" s="189">
        <v>0.44059136854488334</v>
      </c>
      <c r="K830" s="189">
        <v>3.6511319256557662E-3</v>
      </c>
      <c r="L830" s="189">
        <v>2.0333076657659929E-2</v>
      </c>
      <c r="M830" s="190">
        <v>32679176.411208518</v>
      </c>
      <c r="N830" s="191">
        <v>6410779.9681575652</v>
      </c>
      <c r="O830" s="191">
        <v>10222448.55184219</v>
      </c>
      <c r="P830" s="191">
        <v>1528468.8489756323</v>
      </c>
      <c r="Q830" s="191">
        <v>14398163.057934031</v>
      </c>
      <c r="R830" s="191">
        <v>119315.98429910025</v>
      </c>
      <c r="S830" s="293"/>
    </row>
    <row r="831" spans="1:19" x14ac:dyDescent="0.25">
      <c r="A831" s="186" t="s">
        <v>1201</v>
      </c>
      <c r="B831" s="188" t="s">
        <v>1202</v>
      </c>
      <c r="C831" s="188" t="s">
        <v>1203</v>
      </c>
      <c r="D831" s="188" t="s">
        <v>181</v>
      </c>
      <c r="E831" s="188" t="s">
        <v>1208</v>
      </c>
      <c r="F831" s="188" t="s">
        <v>475</v>
      </c>
      <c r="G831" s="189">
        <v>0.12688804266778339</v>
      </c>
      <c r="H831" s="189">
        <v>0.24945773220619807</v>
      </c>
      <c r="I831" s="189">
        <v>7.5296987568050144E-2</v>
      </c>
      <c r="J831" s="189">
        <v>0.54182857967506648</v>
      </c>
      <c r="K831" s="189">
        <v>6.5286578829019245E-3</v>
      </c>
      <c r="L831" s="189">
        <v>1.0817402412335614E-2</v>
      </c>
      <c r="M831" s="190">
        <v>17385652.338578839</v>
      </c>
      <c r="N831" s="191">
        <v>2206031.3957448397</v>
      </c>
      <c r="O831" s="191">
        <v>4336985.4053072613</v>
      </c>
      <c r="P831" s="191">
        <v>1309087.2480004127</v>
      </c>
      <c r="Q831" s="191">
        <v>9420043.3133366704</v>
      </c>
      <c r="R831" s="191">
        <v>113504.97618965502</v>
      </c>
      <c r="S831" s="293"/>
    </row>
    <row r="832" spans="1:19" x14ac:dyDescent="0.25">
      <c r="A832" s="186" t="s">
        <v>1201</v>
      </c>
      <c r="B832" s="188" t="s">
        <v>1202</v>
      </c>
      <c r="C832" s="188" t="s">
        <v>1203</v>
      </c>
      <c r="D832" s="188" t="s">
        <v>181</v>
      </c>
      <c r="E832" s="188" t="s">
        <v>1209</v>
      </c>
      <c r="F832" s="188" t="s">
        <v>1210</v>
      </c>
      <c r="G832" s="189">
        <v>0.27915760940297552</v>
      </c>
      <c r="H832" s="189">
        <v>0.2748102154176591</v>
      </c>
      <c r="I832" s="189">
        <v>4.5133069948155614E-2</v>
      </c>
      <c r="J832" s="189">
        <v>0.40047730847074203</v>
      </c>
      <c r="K832" s="189">
        <v>4.2179676046777317E-4</v>
      </c>
      <c r="L832" s="189">
        <v>0.69100738625598035</v>
      </c>
      <c r="M832" s="190">
        <v>1110582164.0819077</v>
      </c>
      <c r="N832" s="191">
        <v>310027461.97068846</v>
      </c>
      <c r="O832" s="191">
        <v>305199323.75035912</v>
      </c>
      <c r="P832" s="191">
        <v>50123982.494682781</v>
      </c>
      <c r="Q832" s="191">
        <v>444762955.90713441</v>
      </c>
      <c r="R832" s="191">
        <v>468439.95904303761</v>
      </c>
      <c r="S832" s="293"/>
    </row>
    <row r="833" spans="1:19" x14ac:dyDescent="0.25">
      <c r="A833" s="186" t="s">
        <v>1201</v>
      </c>
      <c r="B833" s="188" t="s">
        <v>1202</v>
      </c>
      <c r="C833" s="188" t="s">
        <v>1203</v>
      </c>
      <c r="D833" s="188" t="s">
        <v>181</v>
      </c>
      <c r="E833" s="188" t="s">
        <v>1193</v>
      </c>
      <c r="F833" s="188" t="s">
        <v>965</v>
      </c>
      <c r="G833" s="189">
        <v>9.9563503046059806E-2</v>
      </c>
      <c r="H833" s="189">
        <v>0.55689608910794164</v>
      </c>
      <c r="I833" s="189">
        <v>3.7280984735051405E-3</v>
      </c>
      <c r="J833" s="188">
        <v>0.3380600820799517</v>
      </c>
      <c r="K833" s="189">
        <v>1.7522272925417348E-3</v>
      </c>
      <c r="L833" s="189">
        <v>6.3293133819339709E-2</v>
      </c>
      <c r="M833" s="190">
        <v>101724275.20560345</v>
      </c>
      <c r="N833" s="191">
        <v>10128025.184291326</v>
      </c>
      <c r="O833" s="191">
        <v>56649851.029340521</v>
      </c>
      <c r="P833" s="191">
        <v>379238.11511242704</v>
      </c>
      <c r="Q833" s="191">
        <v>34388916.825529896</v>
      </c>
      <c r="R833" s="191">
        <v>178244.05132928485</v>
      </c>
      <c r="S833" s="293"/>
    </row>
    <row r="834" spans="1:19" x14ac:dyDescent="0.25">
      <c r="A834" s="186" t="s">
        <v>1201</v>
      </c>
      <c r="B834" s="188" t="s">
        <v>1202</v>
      </c>
      <c r="C834" s="188" t="s">
        <v>1203</v>
      </c>
      <c r="D834" s="188" t="s">
        <v>181</v>
      </c>
      <c r="E834" s="188" t="s">
        <v>1197</v>
      </c>
      <c r="F834" s="188" t="s">
        <v>965</v>
      </c>
      <c r="G834" s="189">
        <v>9.9563503046059806E-2</v>
      </c>
      <c r="H834" s="189">
        <v>0.55689608910794153</v>
      </c>
      <c r="I834" s="189">
        <v>3.7280984735051396E-3</v>
      </c>
      <c r="J834" s="188">
        <v>0.33806008207995175</v>
      </c>
      <c r="K834" s="189">
        <v>1.7522272925417348E-3</v>
      </c>
      <c r="L834" s="189">
        <v>2.1557450165174302E-4</v>
      </c>
      <c r="M834" s="190">
        <v>346469.80817739345</v>
      </c>
      <c r="N834" s="191">
        <v>34495.747801837671</v>
      </c>
      <c r="O834" s="191">
        <v>192947.6811679691</v>
      </c>
      <c r="P834" s="191">
        <v>1291.673562981759</v>
      </c>
      <c r="Q834" s="191">
        <v>117127.61179067477</v>
      </c>
      <c r="R834" s="191">
        <v>607.09385393012838</v>
      </c>
      <c r="S834" s="293"/>
    </row>
    <row r="835" spans="1:19" x14ac:dyDescent="0.25">
      <c r="A835" s="186" t="s">
        <v>1201</v>
      </c>
      <c r="B835" s="188" t="s">
        <v>1202</v>
      </c>
      <c r="C835" s="188" t="s">
        <v>1203</v>
      </c>
      <c r="D835" s="188" t="s">
        <v>181</v>
      </c>
      <c r="E835" s="188" t="s">
        <v>1211</v>
      </c>
      <c r="F835" s="188" t="s">
        <v>418</v>
      </c>
      <c r="G835" s="189">
        <v>0.25253530183534617</v>
      </c>
      <c r="H835" s="189">
        <v>0.21000369413725722</v>
      </c>
      <c r="I835" s="189">
        <v>7.1666829925455394E-2</v>
      </c>
      <c r="J835" s="189">
        <v>0.4599675123669838</v>
      </c>
      <c r="K835" s="189">
        <v>5.8266617349574069E-3</v>
      </c>
      <c r="L835" s="189">
        <v>2.8894408733950391E-3</v>
      </c>
      <c r="M835" s="190">
        <v>4643888.8526917072</v>
      </c>
      <c r="N835" s="191">
        <v>1172745.8731042997</v>
      </c>
      <c r="O835" s="191">
        <v>975233.81422808766</v>
      </c>
      <c r="P835" s="191">
        <v>332812.79259857477</v>
      </c>
      <c r="Q835" s="191">
        <v>2136038.0032813712</v>
      </c>
      <c r="R835" s="191">
        <v>27058.369479374025</v>
      </c>
      <c r="S835" s="293"/>
    </row>
    <row r="836" spans="1:19" x14ac:dyDescent="0.25">
      <c r="A836" s="186" t="s">
        <v>1201</v>
      </c>
      <c r="B836" s="188" t="s">
        <v>1202</v>
      </c>
      <c r="C836" s="188" t="s">
        <v>1203</v>
      </c>
      <c r="D836" s="188" t="s">
        <v>181</v>
      </c>
      <c r="E836" s="188" t="s">
        <v>1212</v>
      </c>
      <c r="F836" s="188" t="s">
        <v>183</v>
      </c>
      <c r="G836" s="189">
        <v>0.15321180240092547</v>
      </c>
      <c r="H836" s="189">
        <v>0.40827279710385034</v>
      </c>
      <c r="I836" s="189">
        <v>6.8259724164374425E-2</v>
      </c>
      <c r="J836" s="188">
        <v>0.3691330733618986</v>
      </c>
      <c r="K836" s="189">
        <v>1.1226029689512193E-3</v>
      </c>
      <c r="L836" s="189">
        <v>0.12559816076856783</v>
      </c>
      <c r="M836" s="190">
        <v>201860472.06648976</v>
      </c>
      <c r="N836" s="191">
        <v>30927406.758808564</v>
      </c>
      <c r="O836" s="191">
        <v>82414139.555289418</v>
      </c>
      <c r="P836" s="191">
        <v>13778940.142949</v>
      </c>
      <c r="Q836" s="191">
        <v>74513376.444187045</v>
      </c>
      <c r="R836" s="191">
        <v>226609.16525573606</v>
      </c>
      <c r="S836" s="293"/>
    </row>
    <row r="837" spans="1:19" x14ac:dyDescent="0.25">
      <c r="A837" s="186" t="s">
        <v>1201</v>
      </c>
      <c r="B837" s="188" t="s">
        <v>1202</v>
      </c>
      <c r="C837" s="188" t="s">
        <v>1203</v>
      </c>
      <c r="D837" s="188" t="s">
        <v>181</v>
      </c>
      <c r="E837" s="188" t="s">
        <v>184</v>
      </c>
      <c r="F837" s="188" t="s">
        <v>185</v>
      </c>
      <c r="G837" s="189">
        <v>0.15803867439851432</v>
      </c>
      <c r="H837" s="189">
        <v>0.34635184398629437</v>
      </c>
      <c r="I837" s="189">
        <v>9.5200481499845974E-2</v>
      </c>
      <c r="J837" s="189">
        <v>0.39857230885296435</v>
      </c>
      <c r="K837" s="189">
        <v>1.8366912623809615E-3</v>
      </c>
      <c r="L837" s="189">
        <v>8.4753488827053521E-3</v>
      </c>
      <c r="M837" s="190">
        <v>13621520.537578229</v>
      </c>
      <c r="N837" s="191">
        <v>2152727.0490510017</v>
      </c>
      <c r="O837" s="191">
        <v>4717838.7560873991</v>
      </c>
      <c r="P837" s="191">
        <v>1296775.3139374882</v>
      </c>
      <c r="Q837" s="191">
        <v>5429160.890750627</v>
      </c>
      <c r="R837" s="191">
        <v>25018.527751712751</v>
      </c>
      <c r="S837" s="293"/>
    </row>
    <row r="838" spans="1:19" x14ac:dyDescent="0.25">
      <c r="A838" s="186" t="s">
        <v>1201</v>
      </c>
      <c r="B838" s="188" t="s">
        <v>1202</v>
      </c>
      <c r="C838" s="188" t="s">
        <v>1203</v>
      </c>
      <c r="D838" s="188" t="s">
        <v>181</v>
      </c>
      <c r="E838" s="188" t="s">
        <v>1213</v>
      </c>
      <c r="F838" s="188" t="s">
        <v>1214</v>
      </c>
      <c r="G838" s="189">
        <v>0.18954971576393326</v>
      </c>
      <c r="H838" s="189">
        <v>0.33132579588853556</v>
      </c>
      <c r="I838" s="189">
        <v>7.3964262905420616E-2</v>
      </c>
      <c r="J838" s="189">
        <v>0.40190379458193559</v>
      </c>
      <c r="K838" s="189">
        <v>3.256430860175043E-3</v>
      </c>
      <c r="L838" s="189">
        <v>9.9507964666628815E-3</v>
      </c>
      <c r="M838" s="190">
        <v>15992849.416795103</v>
      </c>
      <c r="N838" s="191">
        <v>3031440.0612088977</v>
      </c>
      <c r="O838" s="191">
        <v>5298843.5615451392</v>
      </c>
      <c r="P838" s="191">
        <v>1182899.3188706357</v>
      </c>
      <c r="Q838" s="191">
        <v>6427586.8667874476</v>
      </c>
      <c r="R838" s="191">
        <v>52079.608382984014</v>
      </c>
      <c r="S838" s="293"/>
    </row>
    <row r="839" spans="1:19" x14ac:dyDescent="0.25">
      <c r="A839" s="186" t="s">
        <v>1201</v>
      </c>
      <c r="B839" s="188" t="s">
        <v>1202</v>
      </c>
      <c r="C839" s="188" t="s">
        <v>1203</v>
      </c>
      <c r="D839" s="188" t="s">
        <v>181</v>
      </c>
      <c r="E839" s="188" t="s">
        <v>1215</v>
      </c>
      <c r="F839" s="188" t="s">
        <v>189</v>
      </c>
      <c r="G839" s="189">
        <v>0.13464531323046924</v>
      </c>
      <c r="H839" s="189">
        <v>0.36262543821426296</v>
      </c>
      <c r="I839" s="189">
        <v>9.1438409372065127E-2</v>
      </c>
      <c r="J839" s="189">
        <v>0.4091220204225991</v>
      </c>
      <c r="K839" s="189">
        <v>2.1688187606034638E-3</v>
      </c>
      <c r="L839" s="189">
        <v>1.9472966500896517E-2</v>
      </c>
      <c r="M839" s="190">
        <v>31296813.475230753</v>
      </c>
      <c r="N839" s="191">
        <v>4213969.2534880154</v>
      </c>
      <c r="O839" s="191">
        <v>11349020.701165602</v>
      </c>
      <c r="P839" s="191">
        <v>2861730.8425893141</v>
      </c>
      <c r="Q839" s="191">
        <v>12804215.56177563</v>
      </c>
      <c r="R839" s="191">
        <v>67877.116212187742</v>
      </c>
      <c r="S839" s="293"/>
    </row>
    <row r="840" spans="1:19" x14ac:dyDescent="0.25">
      <c r="A840" s="186" t="s">
        <v>1201</v>
      </c>
      <c r="B840" s="188" t="s">
        <v>1202</v>
      </c>
      <c r="C840" s="188" t="s">
        <v>1203</v>
      </c>
      <c r="D840" s="188" t="s">
        <v>181</v>
      </c>
      <c r="E840" s="188" t="s">
        <v>190</v>
      </c>
      <c r="F840" s="188" t="s">
        <v>189</v>
      </c>
      <c r="G840" s="189">
        <v>0.13464531323046924</v>
      </c>
      <c r="H840" s="189">
        <v>0.36262543821426296</v>
      </c>
      <c r="I840" s="189">
        <v>9.1438409372065141E-2</v>
      </c>
      <c r="J840" s="189">
        <v>0.40912202042259915</v>
      </c>
      <c r="K840" s="189">
        <v>2.1688187606034638E-3</v>
      </c>
      <c r="L840" s="189">
        <v>2.0581345584489086E-2</v>
      </c>
      <c r="M840" s="190">
        <v>33078192.467355389</v>
      </c>
      <c r="N840" s="191">
        <v>4453823.5858648149</v>
      </c>
      <c r="O840" s="191">
        <v>11994994.03881048</v>
      </c>
      <c r="P840" s="191">
        <v>3024617.3041180037</v>
      </c>
      <c r="Q840" s="191">
        <v>13533016.934172036</v>
      </c>
      <c r="R840" s="191">
        <v>71740.60439005254</v>
      </c>
      <c r="S840" s="293"/>
    </row>
    <row r="841" spans="1:19" x14ac:dyDescent="0.25">
      <c r="A841" s="192" t="s">
        <v>1201</v>
      </c>
      <c r="B841" s="194" t="s">
        <v>1202</v>
      </c>
      <c r="C841" s="194" t="s">
        <v>1203</v>
      </c>
      <c r="D841" s="194" t="s">
        <v>181</v>
      </c>
      <c r="E841" s="194" t="s">
        <v>1216</v>
      </c>
      <c r="F841" s="194" t="s">
        <v>1055</v>
      </c>
      <c r="G841" s="195">
        <v>0.13184073813720762</v>
      </c>
      <c r="H841" s="195">
        <v>0.33804533078441684</v>
      </c>
      <c r="I841" s="195">
        <v>5.9240413150316473E-2</v>
      </c>
      <c r="J841" s="195">
        <v>0.46786155273188379</v>
      </c>
      <c r="K841" s="195">
        <v>3.0119651961754011E-3</v>
      </c>
      <c r="L841" s="195">
        <v>1.1876273155459725E-2</v>
      </c>
      <c r="M841" s="196">
        <v>19087461.877480298</v>
      </c>
      <c r="N841" s="197">
        <v>2516505.0630928134</v>
      </c>
      <c r="O841" s="197">
        <v>6452427.3642077735</v>
      </c>
      <c r="P841" s="197">
        <v>1130749.1276128483</v>
      </c>
      <c r="Q841" s="197">
        <v>8930289.5517085698</v>
      </c>
      <c r="R841" s="197">
        <v>57490.770858295436</v>
      </c>
      <c r="S841" s="294"/>
    </row>
    <row r="842" spans="1:19" x14ac:dyDescent="0.25">
      <c r="A842" s="180" t="s">
        <v>1217</v>
      </c>
      <c r="B842" s="182" t="s">
        <v>1218</v>
      </c>
      <c r="C842" s="182" t="s">
        <v>1219</v>
      </c>
      <c r="D842" s="182" t="s">
        <v>70</v>
      </c>
      <c r="E842" s="182" t="s">
        <v>1220</v>
      </c>
      <c r="F842" s="182" t="s">
        <v>71</v>
      </c>
      <c r="G842" s="183">
        <v>0.2637966948808948</v>
      </c>
      <c r="H842" s="183">
        <v>0.33472118929929834</v>
      </c>
      <c r="I842" s="183">
        <v>2.0602415784960866E-2</v>
      </c>
      <c r="J842" s="183">
        <v>0.37929520501970382</v>
      </c>
      <c r="K842" s="183">
        <v>1.5844950151421842E-3</v>
      </c>
      <c r="L842" s="183">
        <v>2.3605764649544145E-2</v>
      </c>
      <c r="M842" s="184">
        <v>30935387.96456854</v>
      </c>
      <c r="N842" s="185">
        <v>8160653.0999113927</v>
      </c>
      <c r="O842" s="185">
        <v>10354729.850935582</v>
      </c>
      <c r="P842" s="185">
        <v>637343.7253151153</v>
      </c>
      <c r="Q842" s="185">
        <v>11733644.320385102</v>
      </c>
      <c r="R842" s="185">
        <v>49016.968021348373</v>
      </c>
      <c r="S842" s="292">
        <v>1310501414.541805</v>
      </c>
    </row>
    <row r="843" spans="1:19" x14ac:dyDescent="0.25">
      <c r="A843" s="186" t="s">
        <v>1217</v>
      </c>
      <c r="B843" s="188" t="s">
        <v>1218</v>
      </c>
      <c r="C843" s="188" t="s">
        <v>1219</v>
      </c>
      <c r="D843" s="188" t="s">
        <v>70</v>
      </c>
      <c r="E843" s="188" t="s">
        <v>1221</v>
      </c>
      <c r="F843" s="188" t="s">
        <v>71</v>
      </c>
      <c r="G843" s="189">
        <v>0.25742160274898185</v>
      </c>
      <c r="H843" s="189">
        <v>0.36292454124093271</v>
      </c>
      <c r="I843" s="189">
        <v>2.3455277595385033E-2</v>
      </c>
      <c r="J843" s="189">
        <v>0.35485060655092937</v>
      </c>
      <c r="K843" s="189">
        <v>1.3479718637708969E-3</v>
      </c>
      <c r="L843" s="189">
        <v>0.20554123682299807</v>
      </c>
      <c r="M843" s="190">
        <v>269362081.6032111</v>
      </c>
      <c r="N843" s="191">
        <v>69339618.766100645</v>
      </c>
      <c r="O843" s="191">
        <v>97758109.893548071</v>
      </c>
      <c r="P843" s="191">
        <v>6317962.3976740725</v>
      </c>
      <c r="Q843" s="191">
        <v>95583298.038720399</v>
      </c>
      <c r="R843" s="191">
        <v>363092.50716788892</v>
      </c>
      <c r="S843" s="293"/>
    </row>
    <row r="844" spans="1:19" x14ac:dyDescent="0.25">
      <c r="A844" s="186" t="s">
        <v>1217</v>
      </c>
      <c r="B844" s="188" t="s">
        <v>1218</v>
      </c>
      <c r="C844" s="188" t="s">
        <v>1219</v>
      </c>
      <c r="D844" s="188" t="s">
        <v>70</v>
      </c>
      <c r="E844" s="188" t="s">
        <v>1222</v>
      </c>
      <c r="F844" s="188" t="s">
        <v>71</v>
      </c>
      <c r="G844" s="189">
        <v>0.25742160274898196</v>
      </c>
      <c r="H844" s="189">
        <v>0.36292454124093276</v>
      </c>
      <c r="I844" s="189">
        <v>2.345527759538504E-2</v>
      </c>
      <c r="J844" s="189">
        <v>0.35485060655092948</v>
      </c>
      <c r="K844" s="189">
        <v>1.3479718637708971E-3</v>
      </c>
      <c r="L844" s="189">
        <v>0.1104453577789429</v>
      </c>
      <c r="M844" s="190">
        <v>144738797.59888044</v>
      </c>
      <c r="N844" s="191">
        <v>37258893.257864304</v>
      </c>
      <c r="O844" s="191">
        <v>52529261.718337901</v>
      </c>
      <c r="P844" s="191">
        <v>3394888.6765039903</v>
      </c>
      <c r="Q844" s="191">
        <v>51360650.11941494</v>
      </c>
      <c r="R844" s="191">
        <v>195103.82675932153</v>
      </c>
      <c r="S844" s="293"/>
    </row>
    <row r="845" spans="1:19" x14ac:dyDescent="0.25">
      <c r="A845" s="186" t="s">
        <v>1217</v>
      </c>
      <c r="B845" s="188" t="s">
        <v>1218</v>
      </c>
      <c r="C845" s="188" t="s">
        <v>1219</v>
      </c>
      <c r="D845" s="188" t="s">
        <v>70</v>
      </c>
      <c r="E845" s="188" t="s">
        <v>1223</v>
      </c>
      <c r="F845" s="188" t="s">
        <v>71</v>
      </c>
      <c r="G845" s="189">
        <v>0.26379669488089486</v>
      </c>
      <c r="H845" s="189">
        <v>0.33472118929929834</v>
      </c>
      <c r="I845" s="189">
        <v>2.0602415784960866E-2</v>
      </c>
      <c r="J845" s="189">
        <v>0.37929520501970382</v>
      </c>
      <c r="K845" s="189">
        <v>1.5844950151421839E-3</v>
      </c>
      <c r="L845" s="189">
        <v>1.0968543248565131E-2</v>
      </c>
      <c r="M845" s="190">
        <v>14374291.44270757</v>
      </c>
      <c r="N845" s="191">
        <v>3791890.5738409869</v>
      </c>
      <c r="O845" s="191">
        <v>4811379.9270378044</v>
      </c>
      <c r="P845" s="191">
        <v>296145.12891686632</v>
      </c>
      <c r="Q845" s="191">
        <v>5452099.8197747422</v>
      </c>
      <c r="R845" s="191">
        <v>22775.993137171095</v>
      </c>
      <c r="S845" s="293"/>
    </row>
    <row r="846" spans="1:19" x14ac:dyDescent="0.25">
      <c r="A846" s="186" t="s">
        <v>1217</v>
      </c>
      <c r="B846" s="188" t="s">
        <v>1218</v>
      </c>
      <c r="C846" s="188" t="s">
        <v>1219</v>
      </c>
      <c r="D846" s="188" t="s">
        <v>70</v>
      </c>
      <c r="E846" s="188" t="s">
        <v>1224</v>
      </c>
      <c r="F846" s="188" t="s">
        <v>71</v>
      </c>
      <c r="G846" s="189">
        <v>0.2574216027489819</v>
      </c>
      <c r="H846" s="189">
        <v>0.36292454124093276</v>
      </c>
      <c r="I846" s="189">
        <v>2.3455277595385043E-2</v>
      </c>
      <c r="J846" s="189">
        <v>0.35485060655092943</v>
      </c>
      <c r="K846" s="189">
        <v>1.3479718637708971E-3</v>
      </c>
      <c r="L846" s="189">
        <v>0.12763026914871453</v>
      </c>
      <c r="M846" s="190">
        <v>167259648.25774169</v>
      </c>
      <c r="N846" s="191">
        <v>43056246.729738824</v>
      </c>
      <c r="O846" s="191">
        <v>60702631.112060681</v>
      </c>
      <c r="P846" s="191">
        <v>3923121.4803917916</v>
      </c>
      <c r="Q846" s="191">
        <v>59352187.635754742</v>
      </c>
      <c r="R846" s="191">
        <v>225461.29979565277</v>
      </c>
      <c r="S846" s="293"/>
    </row>
    <row r="847" spans="1:19" x14ac:dyDescent="0.25">
      <c r="A847" s="186" t="s">
        <v>1217</v>
      </c>
      <c r="B847" s="188" t="s">
        <v>1218</v>
      </c>
      <c r="C847" s="188" t="s">
        <v>1219</v>
      </c>
      <c r="D847" s="188" t="s">
        <v>70</v>
      </c>
      <c r="E847" s="188" t="s">
        <v>615</v>
      </c>
      <c r="F847" s="188" t="s">
        <v>73</v>
      </c>
      <c r="G847" s="189">
        <v>0.30840233415607626</v>
      </c>
      <c r="H847" s="189">
        <v>0.28486788486827308</v>
      </c>
      <c r="I847" s="189">
        <v>3.8858905215865512E-2</v>
      </c>
      <c r="J847" s="189">
        <v>0.36397613420204533</v>
      </c>
      <c r="K847" s="189">
        <v>3.894741557739786E-3</v>
      </c>
      <c r="L847" s="189">
        <v>0.32336965463072409</v>
      </c>
      <c r="M847" s="190">
        <v>423776389.81345886</v>
      </c>
      <c r="N847" s="191">
        <v>130693627.77870597</v>
      </c>
      <c r="O847" s="191">
        <v>120720283.82327281</v>
      </c>
      <c r="P847" s="191">
        <v>16467486.564482873</v>
      </c>
      <c r="Q847" s="191">
        <v>154244492.13040179</v>
      </c>
      <c r="R847" s="191">
        <v>1650499.5165954134</v>
      </c>
      <c r="S847" s="293"/>
    </row>
    <row r="848" spans="1:19" x14ac:dyDescent="0.25">
      <c r="A848" s="186" t="s">
        <v>1217</v>
      </c>
      <c r="B848" s="188" t="s">
        <v>1218</v>
      </c>
      <c r="C848" s="188" t="s">
        <v>1219</v>
      </c>
      <c r="D848" s="188" t="s">
        <v>70</v>
      </c>
      <c r="E848" s="188" t="s">
        <v>616</v>
      </c>
      <c r="F848" s="188" t="s">
        <v>73</v>
      </c>
      <c r="G848" s="189">
        <v>0.30840233415607626</v>
      </c>
      <c r="H848" s="189">
        <v>0.28486788486827308</v>
      </c>
      <c r="I848" s="189">
        <v>3.8858905215865505E-2</v>
      </c>
      <c r="J848" s="189">
        <v>0.36397613420204533</v>
      </c>
      <c r="K848" s="189">
        <v>3.8947415577397851E-3</v>
      </c>
      <c r="L848" s="189">
        <v>4.9551501186477546E-2</v>
      </c>
      <c r="M848" s="190">
        <v>64937312.397548757</v>
      </c>
      <c r="N848" s="191">
        <v>20026818.717226345</v>
      </c>
      <c r="O848" s="191">
        <v>18498554.831720002</v>
      </c>
      <c r="P848" s="191">
        <v>2523392.8674293952</v>
      </c>
      <c r="Q848" s="191">
        <v>23635631.931930348</v>
      </c>
      <c r="R848" s="191">
        <v>252914.0492426641</v>
      </c>
      <c r="S848" s="293"/>
    </row>
    <row r="849" spans="1:19" x14ac:dyDescent="0.25">
      <c r="A849" s="186" t="s">
        <v>1217</v>
      </c>
      <c r="B849" s="188" t="s">
        <v>1218</v>
      </c>
      <c r="C849" s="188" t="s">
        <v>1219</v>
      </c>
      <c r="D849" s="188" t="s">
        <v>70</v>
      </c>
      <c r="E849" s="188" t="s">
        <v>619</v>
      </c>
      <c r="F849" s="188" t="s">
        <v>74</v>
      </c>
      <c r="G849" s="189">
        <v>0.34737249071506687</v>
      </c>
      <c r="H849" s="189">
        <v>0.19968433189396548</v>
      </c>
      <c r="I849" s="189">
        <v>3.4708870820778254E-2</v>
      </c>
      <c r="J849" s="189">
        <v>0.41087792545717994</v>
      </c>
      <c r="K849" s="189">
        <v>7.3563811130093696E-3</v>
      </c>
      <c r="L849" s="189">
        <v>6.482175781489756E-2</v>
      </c>
      <c r="M849" s="190">
        <v>84949005.30950956</v>
      </c>
      <c r="N849" s="191">
        <v>29508947.558131777</v>
      </c>
      <c r="O849" s="191">
        <v>16962985.370286342</v>
      </c>
      <c r="P849" s="191">
        <v>2948484.0516413734</v>
      </c>
      <c r="Q849" s="191">
        <v>34903671.071222253</v>
      </c>
      <c r="R849" s="191">
        <v>624917.25822780875</v>
      </c>
      <c r="S849" s="293"/>
    </row>
    <row r="850" spans="1:19" x14ac:dyDescent="0.25">
      <c r="A850" s="186" t="s">
        <v>1217</v>
      </c>
      <c r="B850" s="188" t="s">
        <v>1218</v>
      </c>
      <c r="C850" s="188" t="s">
        <v>1219</v>
      </c>
      <c r="D850" s="188" t="s">
        <v>70</v>
      </c>
      <c r="E850" s="188" t="s">
        <v>1225</v>
      </c>
      <c r="F850" s="188" t="s">
        <v>74</v>
      </c>
      <c r="G850" s="189">
        <v>0.34737249071506698</v>
      </c>
      <c r="H850" s="189">
        <v>0.19968433189396548</v>
      </c>
      <c r="I850" s="189">
        <v>3.4708870820778254E-2</v>
      </c>
      <c r="J850" s="189">
        <v>0.41087792545717994</v>
      </c>
      <c r="K850" s="189">
        <v>7.3563811130093713E-3</v>
      </c>
      <c r="L850" s="189">
        <v>5.4130544521727685E-2</v>
      </c>
      <c r="M850" s="190">
        <v>70938155.165642291</v>
      </c>
      <c r="N850" s="191">
        <v>24641963.64662106</v>
      </c>
      <c r="O850" s="191">
        <v>14165238.120041737</v>
      </c>
      <c r="P850" s="191">
        <v>2462183.2639086018</v>
      </c>
      <c r="Q850" s="191">
        <v>29146922.030218638</v>
      </c>
      <c r="R850" s="191">
        <v>521848.1048522591</v>
      </c>
      <c r="S850" s="293"/>
    </row>
    <row r="851" spans="1:19" x14ac:dyDescent="0.25">
      <c r="A851" s="192" t="s">
        <v>1217</v>
      </c>
      <c r="B851" s="194" t="s">
        <v>1218</v>
      </c>
      <c r="C851" s="194" t="s">
        <v>1219</v>
      </c>
      <c r="D851" s="194" t="s">
        <v>70</v>
      </c>
      <c r="E851" s="194" t="s">
        <v>1226</v>
      </c>
      <c r="F851" s="194" t="s">
        <v>74</v>
      </c>
      <c r="G851" s="195">
        <v>0.32681239538788009</v>
      </c>
      <c r="H851" s="195">
        <v>0.225438628234581</v>
      </c>
      <c r="I851" s="195">
        <v>3.8701678132899014E-2</v>
      </c>
      <c r="J851" s="195">
        <v>0.40250383040306525</v>
      </c>
      <c r="K851" s="195">
        <v>6.5434678415746501E-3</v>
      </c>
      <c r="L851" s="195">
        <v>2.9935370197408332E-2</v>
      </c>
      <c r="M851" s="196">
        <v>39230344.988536209</v>
      </c>
      <c r="N851" s="197">
        <v>12820963.017596437</v>
      </c>
      <c r="O851" s="197">
        <v>8844035.1593849715</v>
      </c>
      <c r="P851" s="197">
        <v>1518280.1847889163</v>
      </c>
      <c r="Q851" s="197">
        <v>15790364.125919519</v>
      </c>
      <c r="R851" s="197">
        <v>256702.50084636593</v>
      </c>
      <c r="S851" s="294"/>
    </row>
    <row r="852" spans="1:19" x14ac:dyDescent="0.25">
      <c r="A852" s="180" t="s">
        <v>1227</v>
      </c>
      <c r="B852" s="182" t="s">
        <v>1228</v>
      </c>
      <c r="C852" s="182" t="s">
        <v>1229</v>
      </c>
      <c r="D852" s="182" t="s">
        <v>60</v>
      </c>
      <c r="E852" s="182" t="s">
        <v>577</v>
      </c>
      <c r="F852" s="182" t="s">
        <v>62</v>
      </c>
      <c r="G852" s="183">
        <v>0.2611019861091623</v>
      </c>
      <c r="H852" s="183">
        <v>0.110493733195607</v>
      </c>
      <c r="I852" s="183">
        <v>6.4797212458519826E-2</v>
      </c>
      <c r="J852" s="183">
        <v>0.5550649616901514</v>
      </c>
      <c r="K852" s="183">
        <v>8.5421065465593419E-3</v>
      </c>
      <c r="L852" s="183">
        <v>0.13509236959436044</v>
      </c>
      <c r="M852" s="184">
        <v>11264238.379816499</v>
      </c>
      <c r="N852" s="185">
        <v>2941115.01297714</v>
      </c>
      <c r="O852" s="185">
        <v>1244627.7501911607</v>
      </c>
      <c r="P852" s="185">
        <v>729891.24748038279</v>
      </c>
      <c r="Q852" s="185">
        <v>6252384.0447615776</v>
      </c>
      <c r="R852" s="185">
        <v>96220.324406235508</v>
      </c>
      <c r="S852" s="292">
        <v>83381751.416748673</v>
      </c>
    </row>
    <row r="853" spans="1:19" x14ac:dyDescent="0.25">
      <c r="A853" s="186" t="s">
        <v>1227</v>
      </c>
      <c r="B853" s="188" t="s">
        <v>1228</v>
      </c>
      <c r="C853" s="188" t="s">
        <v>1229</v>
      </c>
      <c r="D853" s="188" t="s">
        <v>60</v>
      </c>
      <c r="E853" s="188" t="s">
        <v>1230</v>
      </c>
      <c r="F853" s="188" t="s">
        <v>62</v>
      </c>
      <c r="G853" s="189">
        <v>0.27839923610426648</v>
      </c>
      <c r="H853" s="189">
        <v>9.4250898277287873E-2</v>
      </c>
      <c r="I853" s="189">
        <v>6.1413191132128113E-2</v>
      </c>
      <c r="J853" s="189">
        <v>0.55798787766901992</v>
      </c>
      <c r="K853" s="189">
        <v>7.9487968172975605E-3</v>
      </c>
      <c r="L853" s="189">
        <v>3.140982126898146E-2</v>
      </c>
      <c r="M853" s="190">
        <v>2619005.9090947174</v>
      </c>
      <c r="N853" s="191">
        <v>729129.24444452929</v>
      </c>
      <c r="O853" s="191">
        <v>246843.65952570207</v>
      </c>
      <c r="P853" s="191">
        <v>160841.51047140683</v>
      </c>
      <c r="Q853" s="191">
        <v>1461373.5488183834</v>
      </c>
      <c r="R853" s="191">
        <v>20817.945834695594</v>
      </c>
      <c r="S853" s="293"/>
    </row>
    <row r="854" spans="1:19" x14ac:dyDescent="0.25">
      <c r="A854" s="186" t="s">
        <v>1227</v>
      </c>
      <c r="B854" s="188" t="s">
        <v>1228</v>
      </c>
      <c r="C854" s="188" t="s">
        <v>1229</v>
      </c>
      <c r="D854" s="188" t="s">
        <v>60</v>
      </c>
      <c r="E854" s="188" t="s">
        <v>1231</v>
      </c>
      <c r="F854" s="188" t="s">
        <v>62</v>
      </c>
      <c r="G854" s="189">
        <v>0.24713221382912171</v>
      </c>
      <c r="H854" s="189">
        <v>0.12549836777170248</v>
      </c>
      <c r="I854" s="189">
        <v>7.2687832984855982E-2</v>
      </c>
      <c r="J854" s="189">
        <v>0.54703751247284682</v>
      </c>
      <c r="K854" s="189">
        <v>7.6440729414728745E-3</v>
      </c>
      <c r="L854" s="189">
        <v>1.4876572073889113E-2</v>
      </c>
      <c r="M854" s="190">
        <v>1240434.6345983674</v>
      </c>
      <c r="N854" s="191">
        <v>306551.35735861218</v>
      </c>
      <c r="O854" s="191">
        <v>155672.52196958329</v>
      </c>
      <c r="P854" s="191">
        <v>90164.505548316985</v>
      </c>
      <c r="Q854" s="191">
        <v>678564.27689585555</v>
      </c>
      <c r="R854" s="191">
        <v>9481.9728259991716</v>
      </c>
      <c r="S854" s="293"/>
    </row>
    <row r="855" spans="1:19" x14ac:dyDescent="0.25">
      <c r="A855" s="186" t="s">
        <v>1227</v>
      </c>
      <c r="B855" s="188" t="s">
        <v>1228</v>
      </c>
      <c r="C855" s="188" t="s">
        <v>1229</v>
      </c>
      <c r="D855" s="188" t="s">
        <v>60</v>
      </c>
      <c r="E855" s="188" t="s">
        <v>717</v>
      </c>
      <c r="F855" s="188" t="s">
        <v>62</v>
      </c>
      <c r="G855" s="189">
        <v>0.26110198610916235</v>
      </c>
      <c r="H855" s="189">
        <v>0.11049373319560699</v>
      </c>
      <c r="I855" s="189">
        <v>6.4797212458519826E-2</v>
      </c>
      <c r="J855" s="189">
        <v>0.55506496169015151</v>
      </c>
      <c r="K855" s="189">
        <v>8.5421065465593436E-3</v>
      </c>
      <c r="L855" s="189">
        <v>0.15865131846378805</v>
      </c>
      <c r="M855" s="190">
        <v>13228624.798087005</v>
      </c>
      <c r="N855" s="191">
        <v>3454020.2082734336</v>
      </c>
      <c r="O855" s="191">
        <v>1461680.1389846159</v>
      </c>
      <c r="P855" s="191">
        <v>857178.01157568756</v>
      </c>
      <c r="Q855" s="191">
        <v>7342746.1167635517</v>
      </c>
      <c r="R855" s="191">
        <v>113000.32248971627</v>
      </c>
      <c r="S855" s="293"/>
    </row>
    <row r="856" spans="1:19" x14ac:dyDescent="0.25">
      <c r="A856" s="192" t="s">
        <v>1227</v>
      </c>
      <c r="B856" s="194" t="s">
        <v>1228</v>
      </c>
      <c r="C856" s="194" t="s">
        <v>1229</v>
      </c>
      <c r="D856" s="194" t="s">
        <v>60</v>
      </c>
      <c r="E856" s="194" t="s">
        <v>579</v>
      </c>
      <c r="F856" s="194" t="s">
        <v>64</v>
      </c>
      <c r="G856" s="195">
        <v>0.22088863934251737</v>
      </c>
      <c r="H856" s="195">
        <v>0.30364391260928136</v>
      </c>
      <c r="I856" s="195">
        <v>6.4187324312840202E-2</v>
      </c>
      <c r="J856" s="195">
        <v>0.40736615346756483</v>
      </c>
      <c r="K856" s="195">
        <v>3.9139702677961821E-3</v>
      </c>
      <c r="L856" s="195">
        <v>0.65996991859898091</v>
      </c>
      <c r="M856" s="196">
        <v>55029447.695152082</v>
      </c>
      <c r="N856" s="197">
        <v>12155379.825152373</v>
      </c>
      <c r="O856" s="197">
        <v>16709356.806883778</v>
      </c>
      <c r="P856" s="197">
        <v>3532193.0059652035</v>
      </c>
      <c r="Q856" s="197">
        <v>22417134.435018655</v>
      </c>
      <c r="R856" s="197">
        <v>215383.62213207039</v>
      </c>
      <c r="S856" s="294"/>
    </row>
    <row r="857" spans="1:19" x14ac:dyDescent="0.25">
      <c r="N857" s="76"/>
      <c r="O857" s="76"/>
      <c r="P857" s="76"/>
      <c r="Q857" s="76"/>
      <c r="R857" s="76"/>
    </row>
  </sheetData>
  <mergeCells count="132">
    <mergeCell ref="S842:S851"/>
    <mergeCell ref="S852:S856"/>
    <mergeCell ref="S791:S794"/>
    <mergeCell ref="S795:S799"/>
    <mergeCell ref="S800:S809"/>
    <mergeCell ref="S810:S826"/>
    <mergeCell ref="S827:S841"/>
    <mergeCell ref="S757:S758"/>
    <mergeCell ref="S759:S775"/>
    <mergeCell ref="S776:S777"/>
    <mergeCell ref="S778:S781"/>
    <mergeCell ref="S782:S790"/>
    <mergeCell ref="S714:S717"/>
    <mergeCell ref="S718:S738"/>
    <mergeCell ref="S739:S743"/>
    <mergeCell ref="S744:S752"/>
    <mergeCell ref="S753:S755"/>
    <mergeCell ref="S688:S689"/>
    <mergeCell ref="S690:S697"/>
    <mergeCell ref="S698:S710"/>
    <mergeCell ref="S711:S713"/>
    <mergeCell ref="S665:S666"/>
    <mergeCell ref="S667:S668"/>
    <mergeCell ref="S669:S676"/>
    <mergeCell ref="S677:S683"/>
    <mergeCell ref="S684:S687"/>
    <mergeCell ref="S626:S632"/>
    <mergeCell ref="S633:S634"/>
    <mergeCell ref="S635:S643"/>
    <mergeCell ref="S644:S648"/>
    <mergeCell ref="S649:S664"/>
    <mergeCell ref="S594:S595"/>
    <mergeCell ref="S596:S597"/>
    <mergeCell ref="S598:S615"/>
    <mergeCell ref="S616:S617"/>
    <mergeCell ref="S618:S625"/>
    <mergeCell ref="S564:S567"/>
    <mergeCell ref="S568:S573"/>
    <mergeCell ref="S574:S582"/>
    <mergeCell ref="S583:S588"/>
    <mergeCell ref="S589:S592"/>
    <mergeCell ref="S511:S541"/>
    <mergeCell ref="S542:S550"/>
    <mergeCell ref="S551:S553"/>
    <mergeCell ref="S556:S559"/>
    <mergeCell ref="S560:S563"/>
    <mergeCell ref="S496:S497"/>
    <mergeCell ref="S498:S499"/>
    <mergeCell ref="S500:S502"/>
    <mergeCell ref="S503:S504"/>
    <mergeCell ref="S505:S510"/>
    <mergeCell ref="S475:S476"/>
    <mergeCell ref="S478:S483"/>
    <mergeCell ref="S484:S488"/>
    <mergeCell ref="S489:S492"/>
    <mergeCell ref="S493:S495"/>
    <mergeCell ref="S434:S443"/>
    <mergeCell ref="S445:S453"/>
    <mergeCell ref="S454:S461"/>
    <mergeCell ref="S462:S470"/>
    <mergeCell ref="S471:S474"/>
    <mergeCell ref="S396:S399"/>
    <mergeCell ref="S401:S409"/>
    <mergeCell ref="S410:S419"/>
    <mergeCell ref="S420:S425"/>
    <mergeCell ref="S426:S432"/>
    <mergeCell ref="S379:S380"/>
    <mergeCell ref="S381:S387"/>
    <mergeCell ref="S388:S389"/>
    <mergeCell ref="S392:S393"/>
    <mergeCell ref="S394:S395"/>
    <mergeCell ref="S362:S364"/>
    <mergeCell ref="S365:S367"/>
    <mergeCell ref="S368:S373"/>
    <mergeCell ref="S374:S376"/>
    <mergeCell ref="S377:S378"/>
    <mergeCell ref="S309:S310"/>
    <mergeCell ref="S311:S318"/>
    <mergeCell ref="S319:S345"/>
    <mergeCell ref="S346:S351"/>
    <mergeCell ref="S352:S361"/>
    <mergeCell ref="S273:S285"/>
    <mergeCell ref="S287:S290"/>
    <mergeCell ref="S291:S299"/>
    <mergeCell ref="S301:S302"/>
    <mergeCell ref="S303:S308"/>
    <mergeCell ref="S261:S264"/>
    <mergeCell ref="S265:S266"/>
    <mergeCell ref="S268:S269"/>
    <mergeCell ref="S270:S272"/>
    <mergeCell ref="S224:S226"/>
    <mergeCell ref="S229:S245"/>
    <mergeCell ref="S246:S248"/>
    <mergeCell ref="S249:S258"/>
    <mergeCell ref="S259:S260"/>
    <mergeCell ref="S189:S194"/>
    <mergeCell ref="S197:S198"/>
    <mergeCell ref="S199:S203"/>
    <mergeCell ref="S204:S207"/>
    <mergeCell ref="S208:S223"/>
    <mergeCell ref="S161:S162"/>
    <mergeCell ref="S163:S170"/>
    <mergeCell ref="S171:S186"/>
    <mergeCell ref="S187:S188"/>
    <mergeCell ref="S135:S136"/>
    <mergeCell ref="S137:S149"/>
    <mergeCell ref="S151:S153"/>
    <mergeCell ref="S154:S160"/>
    <mergeCell ref="S103:S107"/>
    <mergeCell ref="S108:S119"/>
    <mergeCell ref="S120:S125"/>
    <mergeCell ref="S126:S128"/>
    <mergeCell ref="S129:S134"/>
    <mergeCell ref="S77:S85"/>
    <mergeCell ref="S86:S91"/>
    <mergeCell ref="S92:S94"/>
    <mergeCell ref="S95:S97"/>
    <mergeCell ref="S99:S102"/>
    <mergeCell ref="S44:S47"/>
    <mergeCell ref="S50:S55"/>
    <mergeCell ref="S56:S73"/>
    <mergeCell ref="S74:S76"/>
    <mergeCell ref="S15:S19"/>
    <mergeCell ref="S21:S27"/>
    <mergeCell ref="S29:S31"/>
    <mergeCell ref="S32:S34"/>
    <mergeCell ref="S36:S42"/>
    <mergeCell ref="N1:R1"/>
    <mergeCell ref="A1:F1"/>
    <mergeCell ref="G1:K1"/>
    <mergeCell ref="S4:S10"/>
    <mergeCell ref="S11:S14"/>
  </mergeCells>
  <conditionalFormatting sqref="A11">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E2C2-6D3E-44BE-B6CF-A45247EF6CE8}">
  <dimension ref="A1:I5279"/>
  <sheetViews>
    <sheetView workbookViewId="0">
      <selection activeCell="D37" sqref="D37"/>
    </sheetView>
  </sheetViews>
  <sheetFormatPr defaultColWidth="8.85546875" defaultRowHeight="13.5" x14ac:dyDescent="0.3"/>
  <cols>
    <col min="1" max="1" width="11.42578125" style="90" customWidth="1"/>
    <col min="2" max="2" width="14.28515625" style="15" customWidth="1"/>
    <col min="3" max="9" width="14.28515625" style="91" customWidth="1"/>
    <col min="10" max="16384" width="8.85546875" style="15"/>
  </cols>
  <sheetData>
    <row r="1" spans="1:9" s="89" customFormat="1" ht="38.25" x14ac:dyDescent="0.25">
      <c r="A1" s="260" t="s">
        <v>1234</v>
      </c>
      <c r="B1" s="260" t="s">
        <v>1235</v>
      </c>
      <c r="C1" s="261" t="s">
        <v>2012</v>
      </c>
      <c r="D1" s="261" t="s">
        <v>2013</v>
      </c>
      <c r="E1" s="261" t="s">
        <v>2014</v>
      </c>
      <c r="F1" s="261" t="s">
        <v>2015</v>
      </c>
      <c r="G1" s="261" t="s">
        <v>2016</v>
      </c>
      <c r="H1" s="261" t="s">
        <v>2017</v>
      </c>
      <c r="I1" s="261" t="s">
        <v>2018</v>
      </c>
    </row>
    <row r="2" spans="1:9" ht="14.25" x14ac:dyDescent="0.3">
      <c r="A2" s="247">
        <v>35102</v>
      </c>
      <c r="B2" s="248" t="s">
        <v>1236</v>
      </c>
      <c r="C2" s="249">
        <v>1336</v>
      </c>
      <c r="D2" s="249">
        <v>987.15140770956555</v>
      </c>
      <c r="E2" s="249">
        <v>399.73441893148544</v>
      </c>
      <c r="F2" s="249">
        <v>146.43428558347293</v>
      </c>
      <c r="G2" s="249">
        <v>146.43428558347293</v>
      </c>
      <c r="H2" s="249">
        <v>42.951142302436111</v>
      </c>
      <c r="I2" s="250">
        <v>251.59727530869816</v>
      </c>
    </row>
    <row r="3" spans="1:9" ht="14.25" x14ac:dyDescent="0.3">
      <c r="A3" s="251">
        <v>35102</v>
      </c>
      <c r="B3" s="252" t="s">
        <v>1237</v>
      </c>
      <c r="C3" s="253">
        <v>925953</v>
      </c>
      <c r="D3" s="253">
        <v>684173.50855007127</v>
      </c>
      <c r="E3" s="253">
        <v>277047.36857250426</v>
      </c>
      <c r="F3" s="253">
        <v>101490.46859197118</v>
      </c>
      <c r="G3" s="253">
        <v>101490.46859197118</v>
      </c>
      <c r="H3" s="253">
        <v>29768.51726674223</v>
      </c>
      <c r="I3" s="254">
        <v>174376.68552688244</v>
      </c>
    </row>
    <row r="4" spans="1:9" ht="14.25" x14ac:dyDescent="0.3">
      <c r="A4" s="251">
        <v>35102</v>
      </c>
      <c r="B4" s="252" t="s">
        <v>745</v>
      </c>
      <c r="C4" s="253">
        <v>3601</v>
      </c>
      <c r="D4" s="253">
        <v>2660.7277089537015</v>
      </c>
      <c r="E4" s="253">
        <v>1077.4278761768555</v>
      </c>
      <c r="F4" s="253">
        <v>394.69301076802839</v>
      </c>
      <c r="G4" s="253">
        <v>394.69301076802839</v>
      </c>
      <c r="H4" s="253">
        <v>115.76876005319792</v>
      </c>
      <c r="I4" s="254">
        <v>678.14505118759132</v>
      </c>
    </row>
    <row r="5" spans="1:9" ht="14.25" x14ac:dyDescent="0.3">
      <c r="A5" s="251">
        <v>35102</v>
      </c>
      <c r="B5" s="252" t="s">
        <v>1238</v>
      </c>
      <c r="C5" s="253">
        <v>12334632</v>
      </c>
      <c r="D5" s="253">
        <v>9113884.2383079734</v>
      </c>
      <c r="E5" s="253">
        <v>3690551.6132138516</v>
      </c>
      <c r="F5" s="253">
        <v>1351955.8569274279</v>
      </c>
      <c r="G5" s="253">
        <v>1351955.8569274279</v>
      </c>
      <c r="H5" s="253">
        <v>396546.80709594471</v>
      </c>
      <c r="I5" s="254">
        <v>2322874.1041433215</v>
      </c>
    </row>
    <row r="6" spans="1:9" ht="14.25" x14ac:dyDescent="0.3">
      <c r="A6" s="251">
        <v>35102</v>
      </c>
      <c r="B6" s="252" t="s">
        <v>1239</v>
      </c>
      <c r="C6" s="253">
        <v>5635692</v>
      </c>
      <c r="D6" s="253">
        <v>4164132.7030071383</v>
      </c>
      <c r="E6" s="253">
        <v>1686212.6249227703</v>
      </c>
      <c r="F6" s="253">
        <v>617708.48187761509</v>
      </c>
      <c r="G6" s="253">
        <v>617708.48187761509</v>
      </c>
      <c r="H6" s="253">
        <v>181182.19241369818</v>
      </c>
      <c r="I6" s="254">
        <v>1061320.9219154399</v>
      </c>
    </row>
    <row r="7" spans="1:9" ht="14.25" x14ac:dyDescent="0.3">
      <c r="A7" s="251">
        <v>35102</v>
      </c>
      <c r="B7" s="252" t="s">
        <v>747</v>
      </c>
      <c r="C7" s="253">
        <v>1272446</v>
      </c>
      <c r="D7" s="253">
        <v>940192.26057964505</v>
      </c>
      <c r="E7" s="253">
        <v>380718.90900575818</v>
      </c>
      <c r="F7" s="253">
        <v>139468.35400714655</v>
      </c>
      <c r="G7" s="253">
        <v>139468.35400714655</v>
      </c>
      <c r="H7" s="253">
        <v>40907.941031561095</v>
      </c>
      <c r="I7" s="254">
        <v>239628.70252803271</v>
      </c>
    </row>
    <row r="8" spans="1:9" ht="14.25" x14ac:dyDescent="0.3">
      <c r="A8" s="251">
        <v>35102</v>
      </c>
      <c r="B8" s="252" t="s">
        <v>1240</v>
      </c>
      <c r="C8" s="253">
        <v>1</v>
      </c>
      <c r="D8" s="253">
        <v>0.73888578421374662</v>
      </c>
      <c r="E8" s="253">
        <v>0.29920240937985437</v>
      </c>
      <c r="F8" s="253">
        <v>0.10960650118523421</v>
      </c>
      <c r="G8" s="253">
        <v>0.10960650118523421</v>
      </c>
      <c r="H8" s="253">
        <v>3.2149058609607865E-2</v>
      </c>
      <c r="I8" s="254">
        <v>0.18832131385381598</v>
      </c>
    </row>
    <row r="9" spans="1:9" ht="14.25" x14ac:dyDescent="0.3">
      <c r="A9" s="251">
        <v>35102</v>
      </c>
      <c r="B9" s="252" t="s">
        <v>1141</v>
      </c>
      <c r="C9" s="253">
        <v>729117</v>
      </c>
      <c r="D9" s="253">
        <v>538734.18632857432</v>
      </c>
      <c r="E9" s="253">
        <v>218153.5631198113</v>
      </c>
      <c r="F9" s="253">
        <v>79915.96332467442</v>
      </c>
      <c r="G9" s="253">
        <v>79915.96332467442</v>
      </c>
      <c r="H9" s="253">
        <v>23440.425166261459</v>
      </c>
      <c r="I9" s="254">
        <v>137308.27139315274</v>
      </c>
    </row>
    <row r="10" spans="1:9" ht="14.25" x14ac:dyDescent="0.3">
      <c r="A10" s="251">
        <v>35102</v>
      </c>
      <c r="B10" s="252" t="s">
        <v>1241</v>
      </c>
      <c r="C10" s="253">
        <v>35088</v>
      </c>
      <c r="D10" s="253">
        <v>25926.024396491939</v>
      </c>
      <c r="E10" s="253">
        <v>10498.414140320328</v>
      </c>
      <c r="F10" s="253">
        <v>3845.8729135874978</v>
      </c>
      <c r="G10" s="253">
        <v>3845.8729135874978</v>
      </c>
      <c r="H10" s="253">
        <v>1128.0461684939207</v>
      </c>
      <c r="I10" s="254">
        <v>6607.8182605026941</v>
      </c>
    </row>
    <row r="11" spans="1:9" ht="14.25" x14ac:dyDescent="0.3">
      <c r="A11" s="251">
        <v>35102</v>
      </c>
      <c r="B11" s="252" t="s">
        <v>749</v>
      </c>
      <c r="C11" s="253">
        <v>65</v>
      </c>
      <c r="D11" s="253">
        <v>48.027575973893526</v>
      </c>
      <c r="E11" s="253">
        <v>19.448156609690532</v>
      </c>
      <c r="F11" s="253">
        <v>7.1244225770402236</v>
      </c>
      <c r="G11" s="253">
        <v>7.1244225770402236</v>
      </c>
      <c r="H11" s="253">
        <v>2.0896888096245112</v>
      </c>
      <c r="I11" s="254">
        <v>12.240885400498037</v>
      </c>
    </row>
    <row r="12" spans="1:9" ht="14.25" x14ac:dyDescent="0.3">
      <c r="A12" s="251">
        <v>35102</v>
      </c>
      <c r="B12" s="252" t="s">
        <v>892</v>
      </c>
      <c r="C12" s="253">
        <v>401</v>
      </c>
      <c r="D12" s="253">
        <v>296.29319946971236</v>
      </c>
      <c r="E12" s="253">
        <v>119.98016616132159</v>
      </c>
      <c r="F12" s="253">
        <v>43.952206975278919</v>
      </c>
      <c r="G12" s="253">
        <v>43.952206975278919</v>
      </c>
      <c r="H12" s="253">
        <v>12.891772502452753</v>
      </c>
      <c r="I12" s="254">
        <v>75.516846855380194</v>
      </c>
    </row>
    <row r="13" spans="1:9" ht="14.25" x14ac:dyDescent="0.3">
      <c r="A13" s="251">
        <v>35102</v>
      </c>
      <c r="B13" s="252" t="s">
        <v>1242</v>
      </c>
      <c r="C13" s="253">
        <v>314</v>
      </c>
      <c r="D13" s="253">
        <v>232.01013624311642</v>
      </c>
      <c r="E13" s="253">
        <v>93.949556545274262</v>
      </c>
      <c r="F13" s="253">
        <v>34.41644137216354</v>
      </c>
      <c r="G13" s="253">
        <v>34.41644137216354</v>
      </c>
      <c r="H13" s="253">
        <v>10.09480440341687</v>
      </c>
      <c r="I13" s="254">
        <v>59.132892550098212</v>
      </c>
    </row>
    <row r="14" spans="1:9" ht="14.25" x14ac:dyDescent="0.3">
      <c r="A14" s="251">
        <v>35102</v>
      </c>
      <c r="B14" s="252" t="s">
        <v>1243</v>
      </c>
      <c r="C14" s="253">
        <v>1</v>
      </c>
      <c r="D14" s="253">
        <v>0.73888578421374662</v>
      </c>
      <c r="E14" s="253">
        <v>0.29920240937985437</v>
      </c>
      <c r="F14" s="253">
        <v>0.10960650118523421</v>
      </c>
      <c r="G14" s="253">
        <v>0.10960650118523421</v>
      </c>
      <c r="H14" s="253">
        <v>3.2149058609607865E-2</v>
      </c>
      <c r="I14" s="254">
        <v>0.18832131385381598</v>
      </c>
    </row>
    <row r="15" spans="1:9" ht="14.25" x14ac:dyDescent="0.3">
      <c r="A15" s="251">
        <v>35102</v>
      </c>
      <c r="B15" s="252" t="s">
        <v>1244</v>
      </c>
      <c r="C15" s="253">
        <v>764</v>
      </c>
      <c r="D15" s="253">
        <v>564.50873913930241</v>
      </c>
      <c r="E15" s="253">
        <v>228.59064076620874</v>
      </c>
      <c r="F15" s="253">
        <v>83.739366905518935</v>
      </c>
      <c r="G15" s="253">
        <v>83.739366905518935</v>
      </c>
      <c r="H15" s="253">
        <v>24.561880777740409</v>
      </c>
      <c r="I15" s="254">
        <v>143.87748378431539</v>
      </c>
    </row>
    <row r="16" spans="1:9" ht="14.25" x14ac:dyDescent="0.3">
      <c r="A16" s="251">
        <v>35102</v>
      </c>
      <c r="B16" s="252" t="s">
        <v>1245</v>
      </c>
      <c r="C16" s="253">
        <v>9</v>
      </c>
      <c r="D16" s="253">
        <v>6.64997205792372</v>
      </c>
      <c r="E16" s="253">
        <v>2.6928216844186896</v>
      </c>
      <c r="F16" s="253">
        <v>0.98645851066710799</v>
      </c>
      <c r="G16" s="253">
        <v>0.98645851066710799</v>
      </c>
      <c r="H16" s="253">
        <v>0.2893415274864708</v>
      </c>
      <c r="I16" s="254">
        <v>1.6948918246843439</v>
      </c>
    </row>
    <row r="17" spans="1:9" ht="14.25" x14ac:dyDescent="0.3">
      <c r="A17" s="251">
        <v>35102</v>
      </c>
      <c r="B17" s="252" t="s">
        <v>1246</v>
      </c>
      <c r="C17" s="253">
        <v>1453</v>
      </c>
      <c r="D17" s="253">
        <v>1073.6010444625738</v>
      </c>
      <c r="E17" s="253">
        <v>434.74110082892838</v>
      </c>
      <c r="F17" s="253">
        <v>159.25824622214532</v>
      </c>
      <c r="G17" s="253">
        <v>159.25824622214532</v>
      </c>
      <c r="H17" s="253">
        <v>46.712582159760231</v>
      </c>
      <c r="I17" s="254">
        <v>273.63086902959458</v>
      </c>
    </row>
    <row r="18" spans="1:9" ht="14.25" x14ac:dyDescent="0.3">
      <c r="A18" s="251">
        <v>35102</v>
      </c>
      <c r="B18" s="252" t="s">
        <v>895</v>
      </c>
      <c r="C18" s="253">
        <v>8</v>
      </c>
      <c r="D18" s="253">
        <v>5.911086273709973</v>
      </c>
      <c r="E18" s="253">
        <v>2.393619275038835</v>
      </c>
      <c r="F18" s="253">
        <v>0.8768520094818737</v>
      </c>
      <c r="G18" s="253">
        <v>0.8768520094818737</v>
      </c>
      <c r="H18" s="253">
        <v>0.25719246887686292</v>
      </c>
      <c r="I18" s="254">
        <v>1.5065705108305278</v>
      </c>
    </row>
    <row r="19" spans="1:9" ht="14.25" x14ac:dyDescent="0.3">
      <c r="A19" s="251">
        <v>35102</v>
      </c>
      <c r="B19" s="252" t="s">
        <v>1247</v>
      </c>
      <c r="C19" s="253">
        <v>26</v>
      </c>
      <c r="D19" s="253">
        <v>19.211030389557411</v>
      </c>
      <c r="E19" s="253">
        <v>7.7792626438762129</v>
      </c>
      <c r="F19" s="253">
        <v>2.8497690308160895</v>
      </c>
      <c r="G19" s="253">
        <v>2.8497690308160895</v>
      </c>
      <c r="H19" s="253">
        <v>0.83587552384980446</v>
      </c>
      <c r="I19" s="254">
        <v>4.8963541601992153</v>
      </c>
    </row>
    <row r="20" spans="1:9" ht="14.25" x14ac:dyDescent="0.3">
      <c r="A20" s="251">
        <v>35102</v>
      </c>
      <c r="B20" s="252" t="s">
        <v>1248</v>
      </c>
      <c r="C20" s="253">
        <v>6</v>
      </c>
      <c r="D20" s="253">
        <v>4.4333147052824797</v>
      </c>
      <c r="E20" s="253">
        <v>1.7952144562791261</v>
      </c>
      <c r="F20" s="253">
        <v>0.65763900711140533</v>
      </c>
      <c r="G20" s="253">
        <v>0.65763900711140533</v>
      </c>
      <c r="H20" s="253">
        <v>0.19289435165764721</v>
      </c>
      <c r="I20" s="254">
        <v>1.1299278831228958</v>
      </c>
    </row>
    <row r="21" spans="1:9" ht="14.25" x14ac:dyDescent="0.3">
      <c r="A21" s="251">
        <v>35102</v>
      </c>
      <c r="B21" s="252" t="s">
        <v>1249</v>
      </c>
      <c r="C21" s="253">
        <v>3383</v>
      </c>
      <c r="D21" s="253">
        <v>2499.650607995105</v>
      </c>
      <c r="E21" s="253">
        <v>1012.2017509320474</v>
      </c>
      <c r="F21" s="253">
        <v>370.7987935096474</v>
      </c>
      <c r="G21" s="253">
        <v>370.7987935096474</v>
      </c>
      <c r="H21" s="253">
        <v>108.76026527630343</v>
      </c>
      <c r="I21" s="254">
        <v>637.09100476745948</v>
      </c>
    </row>
    <row r="22" spans="1:9" ht="14.25" x14ac:dyDescent="0.3">
      <c r="A22" s="251">
        <v>35102</v>
      </c>
      <c r="B22" s="252" t="s">
        <v>1142</v>
      </c>
      <c r="C22" s="253">
        <v>995763</v>
      </c>
      <c r="D22" s="253">
        <v>735755.12514603301</v>
      </c>
      <c r="E22" s="253">
        <v>297934.68877131195</v>
      </c>
      <c r="F22" s="253">
        <v>109142.09843971238</v>
      </c>
      <c r="G22" s="253">
        <v>109142.09843971238</v>
      </c>
      <c r="H22" s="253">
        <v>32012.843048278959</v>
      </c>
      <c r="I22" s="254">
        <v>187523.39644701735</v>
      </c>
    </row>
    <row r="23" spans="1:9" ht="14.25" x14ac:dyDescent="0.3">
      <c r="A23" s="251">
        <v>35102</v>
      </c>
      <c r="B23" s="252" t="s">
        <v>1250</v>
      </c>
      <c r="C23" s="253">
        <v>2512</v>
      </c>
      <c r="D23" s="253">
        <v>1856.0810899449314</v>
      </c>
      <c r="E23" s="253">
        <v>751.5964523621941</v>
      </c>
      <c r="F23" s="253">
        <v>275.33153097730832</v>
      </c>
      <c r="G23" s="253">
        <v>275.33153097730832</v>
      </c>
      <c r="H23" s="253">
        <v>80.758435227334957</v>
      </c>
      <c r="I23" s="254">
        <v>473.0631404007857</v>
      </c>
    </row>
    <row r="24" spans="1:9" ht="14.25" x14ac:dyDescent="0.3">
      <c r="A24" s="251">
        <v>35102</v>
      </c>
      <c r="B24" s="252" t="s">
        <v>336</v>
      </c>
      <c r="C24" s="253">
        <v>1071</v>
      </c>
      <c r="D24" s="253">
        <v>791.34667489292269</v>
      </c>
      <c r="E24" s="253">
        <v>320.44578044582403</v>
      </c>
      <c r="F24" s="253">
        <v>117.38856276938586</v>
      </c>
      <c r="G24" s="253">
        <v>117.38856276938586</v>
      </c>
      <c r="H24" s="253">
        <v>34.431641770890032</v>
      </c>
      <c r="I24" s="254">
        <v>201.69212713743693</v>
      </c>
    </row>
    <row r="25" spans="1:9" ht="14.25" x14ac:dyDescent="0.3">
      <c r="A25" s="251">
        <v>35102</v>
      </c>
      <c r="B25" s="252" t="s">
        <v>1251</v>
      </c>
      <c r="C25" s="253">
        <v>11844</v>
      </c>
      <c r="D25" s="253">
        <v>8751.3632282276139</v>
      </c>
      <c r="E25" s="253">
        <v>3543.7533366949947</v>
      </c>
      <c r="F25" s="253">
        <v>1298.1794000379139</v>
      </c>
      <c r="G25" s="253">
        <v>1298.1794000379139</v>
      </c>
      <c r="H25" s="253">
        <v>380.77345017219551</v>
      </c>
      <c r="I25" s="254">
        <v>2230.4776412845958</v>
      </c>
    </row>
    <row r="26" spans="1:9" ht="14.25" x14ac:dyDescent="0.3">
      <c r="A26" s="251">
        <v>35102</v>
      </c>
      <c r="B26" s="252" t="s">
        <v>337</v>
      </c>
      <c r="C26" s="253">
        <v>49</v>
      </c>
      <c r="D26" s="253">
        <v>36.20540342647358</v>
      </c>
      <c r="E26" s="253">
        <v>14.660918059612863</v>
      </c>
      <c r="F26" s="253">
        <v>5.3707185580764758</v>
      </c>
      <c r="G26" s="253">
        <v>5.3707185580764758</v>
      </c>
      <c r="H26" s="253">
        <v>1.5753038718707852</v>
      </c>
      <c r="I26" s="254">
        <v>9.2277443788369808</v>
      </c>
    </row>
    <row r="27" spans="1:9" ht="14.25" x14ac:dyDescent="0.3">
      <c r="A27" s="251">
        <v>35102</v>
      </c>
      <c r="B27" s="252" t="s">
        <v>934</v>
      </c>
      <c r="C27" s="253">
        <v>3780</v>
      </c>
      <c r="D27" s="253">
        <v>2792.988264327962</v>
      </c>
      <c r="E27" s="253">
        <v>1130.9851074558494</v>
      </c>
      <c r="F27" s="253">
        <v>414.31257448018533</v>
      </c>
      <c r="G27" s="253">
        <v>414.31257448018533</v>
      </c>
      <c r="H27" s="253">
        <v>121.52344154431773</v>
      </c>
      <c r="I27" s="254">
        <v>711.85456636742435</v>
      </c>
    </row>
    <row r="28" spans="1:9" ht="14.25" x14ac:dyDescent="0.3">
      <c r="A28" s="251">
        <v>35102</v>
      </c>
      <c r="B28" s="252" t="s">
        <v>1252</v>
      </c>
      <c r="C28" s="253">
        <v>4562</v>
      </c>
      <c r="D28" s="253">
        <v>3370.7969475831123</v>
      </c>
      <c r="E28" s="253">
        <v>1364.9613915908958</v>
      </c>
      <c r="F28" s="253">
        <v>500.02485840703855</v>
      </c>
      <c r="G28" s="253">
        <v>500.02485840703855</v>
      </c>
      <c r="H28" s="253">
        <v>146.66400537703109</v>
      </c>
      <c r="I28" s="254">
        <v>859.12183380110855</v>
      </c>
    </row>
    <row r="29" spans="1:9" ht="14.25" x14ac:dyDescent="0.3">
      <c r="A29" s="251">
        <v>35102</v>
      </c>
      <c r="B29" s="252" t="s">
        <v>1253</v>
      </c>
      <c r="C29" s="253">
        <v>18</v>
      </c>
      <c r="D29" s="253">
        <v>13.29994411584744</v>
      </c>
      <c r="E29" s="253">
        <v>5.3856433688373793</v>
      </c>
      <c r="F29" s="253">
        <v>1.972917021334216</v>
      </c>
      <c r="G29" s="253">
        <v>1.972917021334216</v>
      </c>
      <c r="H29" s="253">
        <v>0.57868305497294159</v>
      </c>
      <c r="I29" s="254">
        <v>3.3897836493686877</v>
      </c>
    </row>
    <row r="30" spans="1:9" ht="14.25" x14ac:dyDescent="0.3">
      <c r="A30" s="251">
        <v>35102</v>
      </c>
      <c r="B30" s="252" t="s">
        <v>1254</v>
      </c>
      <c r="C30" s="253">
        <v>110</v>
      </c>
      <c r="D30" s="253">
        <v>81.277436263512129</v>
      </c>
      <c r="E30" s="253">
        <v>32.912265031783981</v>
      </c>
      <c r="F30" s="253">
        <v>12.056715130375764</v>
      </c>
      <c r="G30" s="253">
        <v>12.056715130375764</v>
      </c>
      <c r="H30" s="253">
        <v>3.5363964470568656</v>
      </c>
      <c r="I30" s="254">
        <v>20.715344523919757</v>
      </c>
    </row>
    <row r="31" spans="1:9" ht="14.25" x14ac:dyDescent="0.3">
      <c r="A31" s="251">
        <v>35102</v>
      </c>
      <c r="B31" s="252" t="s">
        <v>898</v>
      </c>
      <c r="C31" s="253">
        <v>26</v>
      </c>
      <c r="D31" s="253">
        <v>19.211030389557411</v>
      </c>
      <c r="E31" s="253">
        <v>7.7792626438762129</v>
      </c>
      <c r="F31" s="253">
        <v>2.8497690308160895</v>
      </c>
      <c r="G31" s="253">
        <v>2.8497690308160895</v>
      </c>
      <c r="H31" s="253">
        <v>0.83587552384980446</v>
      </c>
      <c r="I31" s="254">
        <v>4.8963541601992153</v>
      </c>
    </row>
    <row r="32" spans="1:9" ht="14.25" x14ac:dyDescent="0.3">
      <c r="A32" s="251">
        <v>35102</v>
      </c>
      <c r="B32" s="252" t="s">
        <v>339</v>
      </c>
      <c r="C32" s="253">
        <v>434</v>
      </c>
      <c r="D32" s="253">
        <v>320.67643034876602</v>
      </c>
      <c r="E32" s="253">
        <v>129.8538456708568</v>
      </c>
      <c r="F32" s="253">
        <v>47.56922151439165</v>
      </c>
      <c r="G32" s="253">
        <v>47.56922151439165</v>
      </c>
      <c r="H32" s="253">
        <v>13.952691436569813</v>
      </c>
      <c r="I32" s="254">
        <v>81.731450212556126</v>
      </c>
    </row>
    <row r="33" spans="1:9" ht="14.25" x14ac:dyDescent="0.3">
      <c r="A33" s="251">
        <v>35102</v>
      </c>
      <c r="B33" s="252" t="s">
        <v>151</v>
      </c>
      <c r="C33" s="253">
        <v>13922690</v>
      </c>
      <c r="D33" s="253">
        <v>10287277.719014889</v>
      </c>
      <c r="E33" s="253">
        <v>5827372.379766535</v>
      </c>
      <c r="F33" s="253">
        <v>449623.60643562488</v>
      </c>
      <c r="G33" s="253">
        <v>449623.60643562488</v>
      </c>
      <c r="H33" s="253">
        <v>152722.82254676707</v>
      </c>
      <c r="I33" s="254">
        <v>3407935.3038303386</v>
      </c>
    </row>
    <row r="34" spans="1:9" ht="14.25" x14ac:dyDescent="0.3">
      <c r="A34" s="251">
        <v>35102</v>
      </c>
      <c r="B34" s="252" t="s">
        <v>1255</v>
      </c>
      <c r="C34" s="253">
        <v>108553527</v>
      </c>
      <c r="D34" s="253">
        <v>80208657.926563114</v>
      </c>
      <c r="E34" s="253">
        <v>45435316.376795053</v>
      </c>
      <c r="F34" s="253">
        <v>3505660.7811455238</v>
      </c>
      <c r="G34" s="253">
        <v>3505660.7811455238</v>
      </c>
      <c r="H34" s="253">
        <v>1190761.3428760308</v>
      </c>
      <c r="I34" s="254">
        <v>26571258.644600995</v>
      </c>
    </row>
    <row r="35" spans="1:9" ht="14.25" x14ac:dyDescent="0.3">
      <c r="A35" s="251">
        <v>35102</v>
      </c>
      <c r="B35" s="252" t="s">
        <v>153</v>
      </c>
      <c r="C35" s="253">
        <v>3</v>
      </c>
      <c r="D35" s="253">
        <v>2.2166573526412399</v>
      </c>
      <c r="E35" s="253">
        <v>1.2556565677537606</v>
      </c>
      <c r="F35" s="253">
        <v>9.6882916972716809E-2</v>
      </c>
      <c r="G35" s="253">
        <v>9.6882916972716809E-2</v>
      </c>
      <c r="H35" s="253">
        <v>3.2908042026382915E-2</v>
      </c>
      <c r="I35" s="254">
        <v>0.73432690891566321</v>
      </c>
    </row>
    <row r="36" spans="1:9" ht="14.25" x14ac:dyDescent="0.3">
      <c r="A36" s="251">
        <v>35102</v>
      </c>
      <c r="B36" s="252" t="s">
        <v>154</v>
      </c>
      <c r="C36" s="253">
        <v>511879394</v>
      </c>
      <c r="D36" s="253">
        <v>378220407.45854735</v>
      </c>
      <c r="E36" s="253">
        <v>214248240.99130493</v>
      </c>
      <c r="F36" s="253">
        <v>16530789.609648863</v>
      </c>
      <c r="G36" s="253">
        <v>16530789.609648863</v>
      </c>
      <c r="H36" s="253">
        <v>5614982.870063806</v>
      </c>
      <c r="I36" s="254">
        <v>125295604.37788096</v>
      </c>
    </row>
    <row r="37" spans="1:9" ht="14.25" x14ac:dyDescent="0.3">
      <c r="A37" s="251">
        <v>35102</v>
      </c>
      <c r="B37" s="252" t="s">
        <v>599</v>
      </c>
      <c r="C37" s="253">
        <v>17197565</v>
      </c>
      <c r="D37" s="253">
        <v>12707036.301591881</v>
      </c>
      <c r="E37" s="253">
        <v>7198078.4805407329</v>
      </c>
      <c r="F37" s="253">
        <v>555383.42067596677</v>
      </c>
      <c r="G37" s="253">
        <v>555383.42067596677</v>
      </c>
      <c r="H37" s="253">
        <v>188646.06392381727</v>
      </c>
      <c r="I37" s="254">
        <v>4209544.9157753987</v>
      </c>
    </row>
    <row r="38" spans="1:9" ht="14.25" x14ac:dyDescent="0.3">
      <c r="A38" s="251">
        <v>35102</v>
      </c>
      <c r="B38" s="252" t="s">
        <v>1256</v>
      </c>
      <c r="C38" s="253">
        <v>4945</v>
      </c>
      <c r="D38" s="253">
        <v>3653.790202936977</v>
      </c>
      <c r="E38" s="253">
        <v>2069.7405758474483</v>
      </c>
      <c r="F38" s="253">
        <v>159.69534147669486</v>
      </c>
      <c r="G38" s="253">
        <v>159.69534147669486</v>
      </c>
      <c r="H38" s="253">
        <v>54.24342260682117</v>
      </c>
      <c r="I38" s="254">
        <v>1210.4155215293183</v>
      </c>
    </row>
    <row r="39" spans="1:9" ht="14.25" x14ac:dyDescent="0.3">
      <c r="A39" s="251">
        <v>35102</v>
      </c>
      <c r="B39" s="252" t="s">
        <v>1257</v>
      </c>
      <c r="C39" s="253">
        <v>113468554</v>
      </c>
      <c r="D39" s="253">
        <v>83840301.505889863</v>
      </c>
      <c r="E39" s="253">
        <v>47492511.687874079</v>
      </c>
      <c r="F39" s="253">
        <v>3664388.1653987449</v>
      </c>
      <c r="G39" s="253">
        <v>3664388.1653987449</v>
      </c>
      <c r="H39" s="253">
        <v>1244675.9812349665</v>
      </c>
      <c r="I39" s="254">
        <v>27774337.505983341</v>
      </c>
    </row>
    <row r="40" spans="1:9" ht="14.25" x14ac:dyDescent="0.3">
      <c r="A40" s="251">
        <v>35102</v>
      </c>
      <c r="B40" s="252" t="s">
        <v>1258</v>
      </c>
      <c r="C40" s="253">
        <v>538</v>
      </c>
      <c r="D40" s="253">
        <v>397.52055190699571</v>
      </c>
      <c r="E40" s="253">
        <v>225.18107781717438</v>
      </c>
      <c r="F40" s="253">
        <v>17.374336443773881</v>
      </c>
      <c r="G40" s="253">
        <v>17.374336443773881</v>
      </c>
      <c r="H40" s="253">
        <v>5.9015088700646698</v>
      </c>
      <c r="I40" s="254">
        <v>131.68929233220894</v>
      </c>
    </row>
    <row r="41" spans="1:9" ht="14.25" x14ac:dyDescent="0.3">
      <c r="A41" s="251">
        <v>35102</v>
      </c>
      <c r="B41" s="252" t="s">
        <v>1259</v>
      </c>
      <c r="C41" s="253">
        <v>792</v>
      </c>
      <c r="D41" s="253">
        <v>585.1975410972874</v>
      </c>
      <c r="E41" s="253">
        <v>331.49333388699279</v>
      </c>
      <c r="F41" s="253">
        <v>25.577090080797241</v>
      </c>
      <c r="G41" s="253">
        <v>25.577090080797241</v>
      </c>
      <c r="H41" s="253">
        <v>8.6877230949650901</v>
      </c>
      <c r="I41" s="254">
        <v>193.86230395373511</v>
      </c>
    </row>
    <row r="42" spans="1:9" ht="14.25" x14ac:dyDescent="0.3">
      <c r="A42" s="251">
        <v>35102</v>
      </c>
      <c r="B42" s="252" t="s">
        <v>1260</v>
      </c>
      <c r="C42" s="253">
        <v>34501083</v>
      </c>
      <c r="D42" s="253">
        <v>25492359.768678561</v>
      </c>
      <c r="E42" s="253">
        <v>14440503.821189204</v>
      </c>
      <c r="F42" s="253">
        <v>1114188.5199192704</v>
      </c>
      <c r="G42" s="253">
        <v>1114188.5199192704</v>
      </c>
      <c r="H42" s="253">
        <v>378454.36310657504</v>
      </c>
      <c r="I42" s="254">
        <v>8445024.544544246</v>
      </c>
    </row>
    <row r="43" spans="1:9" ht="14.25" x14ac:dyDescent="0.3">
      <c r="A43" s="251">
        <v>35102</v>
      </c>
      <c r="B43" s="252" t="s">
        <v>1261</v>
      </c>
      <c r="C43" s="253">
        <v>29520569</v>
      </c>
      <c r="D43" s="253">
        <v>21812328.776001018</v>
      </c>
      <c r="E43" s="253">
        <v>12355898.782892687</v>
      </c>
      <c r="F43" s="253">
        <v>953346.27847145253</v>
      </c>
      <c r="G43" s="253">
        <v>953346.27847145253</v>
      </c>
      <c r="H43" s="253">
        <v>323821.37509824557</v>
      </c>
      <c r="I43" s="254">
        <v>7225916.0610671835</v>
      </c>
    </row>
    <row r="44" spans="1:9" ht="14.25" x14ac:dyDescent="0.3">
      <c r="A44" s="251">
        <v>35102</v>
      </c>
      <c r="B44" s="252" t="s">
        <v>1262</v>
      </c>
      <c r="C44" s="253">
        <v>14518</v>
      </c>
      <c r="D44" s="253">
        <v>10727.143815215173</v>
      </c>
      <c r="E44" s="253">
        <v>6076.5406835496979</v>
      </c>
      <c r="F44" s="253">
        <v>468.84872953663421</v>
      </c>
      <c r="G44" s="253">
        <v>468.84872953663421</v>
      </c>
      <c r="H44" s="253">
        <v>159.25298471300906</v>
      </c>
      <c r="I44" s="254">
        <v>3553.6526878791997</v>
      </c>
    </row>
    <row r="45" spans="1:9" ht="14.25" x14ac:dyDescent="0.3">
      <c r="A45" s="251">
        <v>35102</v>
      </c>
      <c r="B45" s="252" t="s">
        <v>1263</v>
      </c>
      <c r="C45" s="253">
        <v>30926707</v>
      </c>
      <c r="D45" s="253">
        <v>22851304.154843766</v>
      </c>
      <c r="E45" s="253">
        <v>12944440.921182066</v>
      </c>
      <c r="F45" s="253">
        <v>998756.5288401799</v>
      </c>
      <c r="G45" s="253">
        <v>998756.5288401799</v>
      </c>
      <c r="H45" s="253">
        <v>339245.79123121023</v>
      </c>
      <c r="I45" s="254">
        <v>7570104.3847501343</v>
      </c>
    </row>
    <row r="46" spans="1:9" ht="14.25" x14ac:dyDescent="0.3">
      <c r="A46" s="251">
        <v>35102</v>
      </c>
      <c r="B46" s="252" t="s">
        <v>1264</v>
      </c>
      <c r="C46" s="253">
        <v>23174724</v>
      </c>
      <c r="D46" s="253">
        <v>17123474.116677135</v>
      </c>
      <c r="E46" s="253">
        <v>9699831.4654935673</v>
      </c>
      <c r="F46" s="253">
        <v>748411.62038587593</v>
      </c>
      <c r="G46" s="253">
        <v>748411.62038587593</v>
      </c>
      <c r="H46" s="253">
        <v>254211.59711394159</v>
      </c>
      <c r="I46" s="254">
        <v>5672607.813297878</v>
      </c>
    </row>
    <row r="47" spans="1:9" ht="14.25" x14ac:dyDescent="0.3">
      <c r="A47" s="251">
        <v>35102</v>
      </c>
      <c r="B47" s="252" t="s">
        <v>1265</v>
      </c>
      <c r="C47" s="253">
        <v>193</v>
      </c>
      <c r="D47" s="253">
        <v>142.6049563532531</v>
      </c>
      <c r="E47" s="253">
        <v>80.780572525491934</v>
      </c>
      <c r="F47" s="253">
        <v>6.2328009919114482</v>
      </c>
      <c r="G47" s="253">
        <v>6.2328009919114482</v>
      </c>
      <c r="H47" s="253">
        <v>2.1170840370306343</v>
      </c>
      <c r="I47" s="254">
        <v>47.241697806907666</v>
      </c>
    </row>
    <row r="48" spans="1:9" ht="14.25" x14ac:dyDescent="0.3">
      <c r="A48" s="251">
        <v>35102</v>
      </c>
      <c r="B48" s="252" t="s">
        <v>1266</v>
      </c>
      <c r="C48" s="253">
        <v>5557269</v>
      </c>
      <c r="D48" s="253">
        <v>4106187.0631517437</v>
      </c>
      <c r="E48" s="253">
        <v>2326007.1062081242</v>
      </c>
      <c r="F48" s="253">
        <v>179468.143707351</v>
      </c>
      <c r="G48" s="253">
        <v>179468.143707351</v>
      </c>
      <c r="H48" s="253">
        <v>60959.613934638321</v>
      </c>
      <c r="I48" s="254">
        <v>1360284.0555942797</v>
      </c>
    </row>
    <row r="49" spans="1:9" ht="14.25" x14ac:dyDescent="0.3">
      <c r="A49" s="251">
        <v>35102</v>
      </c>
      <c r="B49" s="252" t="s">
        <v>1267</v>
      </c>
      <c r="C49" s="253">
        <v>50885</v>
      </c>
      <c r="D49" s="253">
        <v>37598.203129716494</v>
      </c>
      <c r="E49" s="253">
        <v>21298.028150050031</v>
      </c>
      <c r="F49" s="253">
        <v>1643.2957433855647</v>
      </c>
      <c r="G49" s="253">
        <v>1643.2957433855647</v>
      </c>
      <c r="H49" s="253">
        <v>558.17523950416478</v>
      </c>
      <c r="I49" s="254">
        <v>12455.408253391173</v>
      </c>
    </row>
    <row r="50" spans="1:9" ht="14.25" x14ac:dyDescent="0.3">
      <c r="A50" s="251">
        <v>35102</v>
      </c>
      <c r="B50" s="252" t="s">
        <v>1268</v>
      </c>
      <c r="C50" s="253">
        <v>55</v>
      </c>
      <c r="D50" s="253">
        <v>40.638718131756065</v>
      </c>
      <c r="E50" s="253">
        <v>23.020370408818941</v>
      </c>
      <c r="F50" s="253">
        <v>1.7761868111664749</v>
      </c>
      <c r="G50" s="253">
        <v>1.7761868111664749</v>
      </c>
      <c r="H50" s="253">
        <v>0.60331410381702011</v>
      </c>
      <c r="I50" s="254">
        <v>13.46265999678716</v>
      </c>
    </row>
    <row r="51" spans="1:9" ht="14.25" x14ac:dyDescent="0.3">
      <c r="A51" s="251">
        <v>35102</v>
      </c>
      <c r="B51" s="252" t="s">
        <v>1269</v>
      </c>
      <c r="C51" s="253">
        <v>3484068</v>
      </c>
      <c r="D51" s="253">
        <v>2574328.3164340197</v>
      </c>
      <c r="E51" s="253">
        <v>1458264.2889002361</v>
      </c>
      <c r="F51" s="253">
        <v>112515.5569237665</v>
      </c>
      <c r="G51" s="253">
        <v>112515.5569237665</v>
      </c>
      <c r="H51" s="253">
        <v>38217.952055591959</v>
      </c>
      <c r="I51" s="254">
        <v>852814.96163065895</v>
      </c>
    </row>
    <row r="52" spans="1:9" ht="14.25" x14ac:dyDescent="0.3">
      <c r="A52" s="251">
        <v>35102</v>
      </c>
      <c r="B52" s="252" t="s">
        <v>1270</v>
      </c>
      <c r="C52" s="253">
        <v>3140022</v>
      </c>
      <c r="D52" s="253">
        <v>2320117.6179184169</v>
      </c>
      <c r="E52" s="253">
        <v>1314263.0823970994</v>
      </c>
      <c r="F52" s="253">
        <v>101404.83023950139</v>
      </c>
      <c r="G52" s="253">
        <v>101404.83023950139</v>
      </c>
      <c r="H52" s="253">
        <v>34443.991979922306</v>
      </c>
      <c r="I52" s="254">
        <v>768600.88306239282</v>
      </c>
    </row>
    <row r="53" spans="1:9" ht="14.25" x14ac:dyDescent="0.3">
      <c r="A53" s="251">
        <v>35102</v>
      </c>
      <c r="B53" s="252" t="s">
        <v>1271</v>
      </c>
      <c r="C53" s="253">
        <v>9333</v>
      </c>
      <c r="D53" s="253">
        <v>6896.0210240668976</v>
      </c>
      <c r="E53" s="253">
        <v>3906.3475822819491</v>
      </c>
      <c r="F53" s="253">
        <v>301.40275470212202</v>
      </c>
      <c r="G53" s="253">
        <v>301.40275470212202</v>
      </c>
      <c r="H53" s="253">
        <v>102.37691874407726</v>
      </c>
      <c r="I53" s="254">
        <v>2284.4910136366284</v>
      </c>
    </row>
    <row r="54" spans="1:9" ht="14.25" x14ac:dyDescent="0.3">
      <c r="A54" s="251">
        <v>35102</v>
      </c>
      <c r="B54" s="252" t="s">
        <v>343</v>
      </c>
      <c r="C54" s="253">
        <v>100</v>
      </c>
      <c r="D54" s="253">
        <v>73.88857842137466</v>
      </c>
      <c r="E54" s="253">
        <v>41.855218925125349</v>
      </c>
      <c r="F54" s="253">
        <v>3.2294305657572271</v>
      </c>
      <c r="G54" s="253">
        <v>3.2294305657572271</v>
      </c>
      <c r="H54" s="253">
        <v>1.0969347342127638</v>
      </c>
      <c r="I54" s="254">
        <v>24.477563630522109</v>
      </c>
    </row>
    <row r="55" spans="1:9" ht="14.25" x14ac:dyDescent="0.3">
      <c r="A55" s="251">
        <v>35102</v>
      </c>
      <c r="B55" s="252" t="s">
        <v>1272</v>
      </c>
      <c r="C55" s="253">
        <v>40</v>
      </c>
      <c r="D55" s="253">
        <v>29.555431368549865</v>
      </c>
      <c r="E55" s="253">
        <v>16.742087570050138</v>
      </c>
      <c r="F55" s="253">
        <v>1.2917722263028908</v>
      </c>
      <c r="G55" s="253">
        <v>1.2917722263028908</v>
      </c>
      <c r="H55" s="253">
        <v>0.43877389368510555</v>
      </c>
      <c r="I55" s="254">
        <v>9.791025452208844</v>
      </c>
    </row>
    <row r="56" spans="1:9" ht="14.25" x14ac:dyDescent="0.3">
      <c r="A56" s="251">
        <v>35102</v>
      </c>
      <c r="B56" s="252" t="s">
        <v>1273</v>
      </c>
      <c r="C56" s="253">
        <v>1</v>
      </c>
      <c r="D56" s="253">
        <v>0.73888578421374662</v>
      </c>
      <c r="E56" s="253">
        <v>0.41855218925125348</v>
      </c>
      <c r="F56" s="253">
        <v>3.229430565757227E-2</v>
      </c>
      <c r="G56" s="253">
        <v>3.229430565757227E-2</v>
      </c>
      <c r="H56" s="253">
        <v>1.0969347342127638E-2</v>
      </c>
      <c r="I56" s="254">
        <v>0.24477563630522109</v>
      </c>
    </row>
    <row r="57" spans="1:9" ht="14.25" x14ac:dyDescent="0.3">
      <c r="A57" s="251">
        <v>35102</v>
      </c>
      <c r="B57" s="252" t="s">
        <v>345</v>
      </c>
      <c r="C57" s="253">
        <v>24043521</v>
      </c>
      <c r="D57" s="253">
        <v>17765415.869344685</v>
      </c>
      <c r="E57" s="253">
        <v>10063468.351858487</v>
      </c>
      <c r="F57" s="253">
        <v>776468.81625825772</v>
      </c>
      <c r="G57" s="253">
        <v>776468.81625825772</v>
      </c>
      <c r="H57" s="253">
        <v>263741.73317674006</v>
      </c>
      <c r="I57" s="254">
        <v>5885268.1517929453</v>
      </c>
    </row>
    <row r="58" spans="1:9" ht="14.25" x14ac:dyDescent="0.3">
      <c r="A58" s="251">
        <v>35102</v>
      </c>
      <c r="B58" s="252" t="s">
        <v>346</v>
      </c>
      <c r="C58" s="253">
        <v>3</v>
      </c>
      <c r="D58" s="253">
        <v>2.2166573526412399</v>
      </c>
      <c r="E58" s="253">
        <v>1.2556565677537606</v>
      </c>
      <c r="F58" s="253">
        <v>9.6882916972716809E-2</v>
      </c>
      <c r="G58" s="253">
        <v>9.6882916972716809E-2</v>
      </c>
      <c r="H58" s="253">
        <v>3.2908042026382915E-2</v>
      </c>
      <c r="I58" s="254">
        <v>0.73432690891566321</v>
      </c>
    </row>
    <row r="59" spans="1:9" ht="14.25" x14ac:dyDescent="0.3">
      <c r="A59" s="251">
        <v>35102</v>
      </c>
      <c r="B59" s="252" t="s">
        <v>347</v>
      </c>
      <c r="C59" s="253">
        <v>4746</v>
      </c>
      <c r="D59" s="253">
        <v>3506.7519318784412</v>
      </c>
      <c r="E59" s="253">
        <v>1986.4486901864489</v>
      </c>
      <c r="F59" s="253">
        <v>153.26877465083797</v>
      </c>
      <c r="G59" s="253">
        <v>153.26877465083797</v>
      </c>
      <c r="H59" s="253">
        <v>52.060522485737764</v>
      </c>
      <c r="I59" s="254">
        <v>1161.7051699045792</v>
      </c>
    </row>
    <row r="60" spans="1:9" ht="14.25" x14ac:dyDescent="0.3">
      <c r="A60" s="251">
        <v>35102</v>
      </c>
      <c r="B60" s="252" t="s">
        <v>1274</v>
      </c>
      <c r="C60" s="253">
        <v>101</v>
      </c>
      <c r="D60" s="253">
        <v>74.62746420558841</v>
      </c>
      <c r="E60" s="253">
        <v>42.273771114376601</v>
      </c>
      <c r="F60" s="253">
        <v>3.2617248714147995</v>
      </c>
      <c r="G60" s="253">
        <v>3.2617248714147995</v>
      </c>
      <c r="H60" s="253">
        <v>1.1079040815548915</v>
      </c>
      <c r="I60" s="254">
        <v>24.72233926682733</v>
      </c>
    </row>
    <row r="61" spans="1:9" ht="14.25" x14ac:dyDescent="0.3">
      <c r="A61" s="251">
        <v>35102</v>
      </c>
      <c r="B61" s="252" t="s">
        <v>348</v>
      </c>
      <c r="C61" s="253">
        <v>5537983</v>
      </c>
      <c r="D61" s="253">
        <v>4091936.9119173973</v>
      </c>
      <c r="E61" s="253">
        <v>2317934.9086862248</v>
      </c>
      <c r="F61" s="253">
        <v>178845.31572843905</v>
      </c>
      <c r="G61" s="253">
        <v>178845.31572843905</v>
      </c>
      <c r="H61" s="253">
        <v>60748.059101798048</v>
      </c>
      <c r="I61" s="254">
        <v>1355563.3126724972</v>
      </c>
    </row>
    <row r="62" spans="1:9" ht="14.25" x14ac:dyDescent="0.3">
      <c r="A62" s="251">
        <v>35102</v>
      </c>
      <c r="B62" s="252" t="s">
        <v>1275</v>
      </c>
      <c r="C62" s="253">
        <v>2312</v>
      </c>
      <c r="D62" s="253">
        <v>1708.3039331021823</v>
      </c>
      <c r="E62" s="253">
        <v>967.69266154889817</v>
      </c>
      <c r="F62" s="253">
        <v>74.664434680307096</v>
      </c>
      <c r="G62" s="253">
        <v>74.664434680307096</v>
      </c>
      <c r="H62" s="253">
        <v>25.361131054999102</v>
      </c>
      <c r="I62" s="254">
        <v>565.92127113767117</v>
      </c>
    </row>
    <row r="63" spans="1:9" ht="14.25" x14ac:dyDescent="0.3">
      <c r="A63" s="255">
        <v>35102</v>
      </c>
      <c r="B63" s="256" t="s">
        <v>1276</v>
      </c>
      <c r="C63" s="257">
        <v>145</v>
      </c>
      <c r="D63" s="257">
        <v>107.13843871099326</v>
      </c>
      <c r="E63" s="257">
        <v>7.3895427324722389</v>
      </c>
      <c r="F63" s="257">
        <v>36.574122291655129</v>
      </c>
      <c r="G63" s="257">
        <v>36.574122291655129</v>
      </c>
      <c r="H63" s="257">
        <v>2.9556279328011965</v>
      </c>
      <c r="I63" s="258">
        <v>23.645023462409572</v>
      </c>
    </row>
    <row r="64" spans="1:9" ht="14.25" x14ac:dyDescent="0.3">
      <c r="A64" s="247">
        <v>35374</v>
      </c>
      <c r="B64" s="248" t="s">
        <v>1277</v>
      </c>
      <c r="C64" s="249">
        <v>13</v>
      </c>
      <c r="D64" s="249">
        <v>9.6055151947787056</v>
      </c>
      <c r="E64" s="249">
        <v>5.4801288056505282</v>
      </c>
      <c r="F64" s="249">
        <v>0.34352659112260298</v>
      </c>
      <c r="G64" s="249">
        <v>0.34352659112260298</v>
      </c>
      <c r="H64" s="249">
        <v>7.3217873087231669E-2</v>
      </c>
      <c r="I64" s="250">
        <v>3.365115333795742</v>
      </c>
    </row>
    <row r="65" spans="1:9" ht="14.25" x14ac:dyDescent="0.3">
      <c r="A65" s="251">
        <v>35374</v>
      </c>
      <c r="B65" s="252" t="s">
        <v>1278</v>
      </c>
      <c r="C65" s="253">
        <v>688</v>
      </c>
      <c r="D65" s="253">
        <v>508.35341953905765</v>
      </c>
      <c r="E65" s="253">
        <v>290.02527832981258</v>
      </c>
      <c r="F65" s="253">
        <v>18.180484207103909</v>
      </c>
      <c r="G65" s="253">
        <v>18.180484207103909</v>
      </c>
      <c r="H65" s="253">
        <v>3.8749151295396453</v>
      </c>
      <c r="I65" s="254">
        <v>178.09225766549773</v>
      </c>
    </row>
    <row r="66" spans="1:9" ht="14.25" x14ac:dyDescent="0.3">
      <c r="A66" s="251">
        <v>35374</v>
      </c>
      <c r="B66" s="252" t="s">
        <v>1279</v>
      </c>
      <c r="C66" s="253">
        <v>1087</v>
      </c>
      <c r="D66" s="253">
        <v>803.16884744034257</v>
      </c>
      <c r="E66" s="253">
        <v>458.22307782631725</v>
      </c>
      <c r="F66" s="253">
        <v>28.724108042328417</v>
      </c>
      <c r="G66" s="253">
        <v>28.724108042328417</v>
      </c>
      <c r="H66" s="253">
        <v>6.1221406189092944</v>
      </c>
      <c r="I66" s="254">
        <v>281.37541291045937</v>
      </c>
    </row>
    <row r="67" spans="1:9" ht="14.25" x14ac:dyDescent="0.3">
      <c r="A67" s="251">
        <v>35374</v>
      </c>
      <c r="B67" s="252" t="s">
        <v>1280</v>
      </c>
      <c r="C67" s="253">
        <v>213</v>
      </c>
      <c r="D67" s="253">
        <v>157.38267203752801</v>
      </c>
      <c r="E67" s="253">
        <v>89.789802738735574</v>
      </c>
      <c r="F67" s="253">
        <v>5.6285510699318788</v>
      </c>
      <c r="G67" s="253">
        <v>5.6285510699318788</v>
      </c>
      <c r="H67" s="253">
        <v>1.1996466898138727</v>
      </c>
      <c r="I67" s="254">
        <v>55.13612046911485</v>
      </c>
    </row>
    <row r="68" spans="1:9" ht="14.25" x14ac:dyDescent="0.3">
      <c r="A68" s="251">
        <v>35374</v>
      </c>
      <c r="B68" s="252" t="s">
        <v>1281</v>
      </c>
      <c r="C68" s="253">
        <v>10424</v>
      </c>
      <c r="D68" s="253">
        <v>7702.1454146440947</v>
      </c>
      <c r="E68" s="253">
        <v>4394.2202053923929</v>
      </c>
      <c r="F68" s="253">
        <v>275.45547583553946</v>
      </c>
      <c r="G68" s="253">
        <v>275.45547583553946</v>
      </c>
      <c r="H68" s="253">
        <v>58.709469927792533</v>
      </c>
      <c r="I68" s="254">
        <v>2698.3047876528321</v>
      </c>
    </row>
    <row r="69" spans="1:9" ht="14.25" x14ac:dyDescent="0.3">
      <c r="A69" s="251">
        <v>35374</v>
      </c>
      <c r="B69" s="252" t="s">
        <v>1282</v>
      </c>
      <c r="C69" s="253">
        <v>506</v>
      </c>
      <c r="D69" s="253">
        <v>373.87620681215577</v>
      </c>
      <c r="E69" s="253">
        <v>213.30347505070517</v>
      </c>
      <c r="F69" s="253">
        <v>13.371111931387469</v>
      </c>
      <c r="G69" s="253">
        <v>13.371111931387469</v>
      </c>
      <c r="H69" s="253">
        <v>2.8498649063184018</v>
      </c>
      <c r="I69" s="254">
        <v>130.98064299235736</v>
      </c>
    </row>
    <row r="70" spans="1:9" ht="14.25" x14ac:dyDescent="0.3">
      <c r="A70" s="251">
        <v>35374</v>
      </c>
      <c r="B70" s="252" t="s">
        <v>1283</v>
      </c>
      <c r="C70" s="253">
        <v>35</v>
      </c>
      <c r="D70" s="253">
        <v>25.86100244748113</v>
      </c>
      <c r="E70" s="253">
        <v>14.754192938289883</v>
      </c>
      <c r="F70" s="253">
        <v>0.92487928379162332</v>
      </c>
      <c r="G70" s="253">
        <v>0.92487928379162332</v>
      </c>
      <c r="H70" s="253">
        <v>0.19712504292716218</v>
      </c>
      <c r="I70" s="254">
        <v>9.0599258986808433</v>
      </c>
    </row>
    <row r="71" spans="1:9" ht="14.25" x14ac:dyDescent="0.3">
      <c r="A71" s="251">
        <v>35374</v>
      </c>
      <c r="B71" s="252" t="s">
        <v>1284</v>
      </c>
      <c r="C71" s="253">
        <v>762</v>
      </c>
      <c r="D71" s="253">
        <v>563.03096757087496</v>
      </c>
      <c r="E71" s="253">
        <v>321.21985768505408</v>
      </c>
      <c r="F71" s="253">
        <v>20.135943264263343</v>
      </c>
      <c r="G71" s="253">
        <v>20.135943264263343</v>
      </c>
      <c r="H71" s="253">
        <v>4.2916937917285027</v>
      </c>
      <c r="I71" s="254">
        <v>197.24752956556583</v>
      </c>
    </row>
    <row r="72" spans="1:9" ht="14.25" x14ac:dyDescent="0.3">
      <c r="A72" s="251">
        <v>35374</v>
      </c>
      <c r="B72" s="252" t="s">
        <v>1285</v>
      </c>
      <c r="C72" s="253">
        <v>1210</v>
      </c>
      <c r="D72" s="253">
        <v>894.05179889863336</v>
      </c>
      <c r="E72" s="253">
        <v>510.07352729516452</v>
      </c>
      <c r="F72" s="253">
        <v>31.974398096796122</v>
      </c>
      <c r="G72" s="253">
        <v>31.974398096796122</v>
      </c>
      <c r="H72" s="253">
        <v>6.8148943411961778</v>
      </c>
      <c r="I72" s="254">
        <v>313.21458106868062</v>
      </c>
    </row>
    <row r="73" spans="1:9" ht="14.25" x14ac:dyDescent="0.3">
      <c r="A73" s="251">
        <v>35374</v>
      </c>
      <c r="B73" s="252" t="s">
        <v>1286</v>
      </c>
      <c r="C73" s="253">
        <v>34964</v>
      </c>
      <c r="D73" s="253">
        <v>25834.402559249436</v>
      </c>
      <c r="E73" s="253">
        <v>14739.017196981928</v>
      </c>
      <c r="F73" s="253">
        <v>923.92797938543765</v>
      </c>
      <c r="G73" s="253">
        <v>923.92797938543765</v>
      </c>
      <c r="H73" s="253">
        <v>196.92228574015138</v>
      </c>
      <c r="I73" s="254">
        <v>9050.6071177564863</v>
      </c>
    </row>
    <row r="74" spans="1:9" ht="14.25" x14ac:dyDescent="0.3">
      <c r="A74" s="251">
        <v>35374</v>
      </c>
      <c r="B74" s="252" t="s">
        <v>1287</v>
      </c>
      <c r="C74" s="253">
        <v>881351</v>
      </c>
      <c r="D74" s="253">
        <v>651217.72480256972</v>
      </c>
      <c r="E74" s="253">
        <v>371532.07715299219</v>
      </c>
      <c r="F74" s="253">
        <v>23289.80804711517</v>
      </c>
      <c r="G74" s="253">
        <v>23289.80804711517</v>
      </c>
      <c r="H74" s="253">
        <v>4963.895820254209</v>
      </c>
      <c r="I74" s="254">
        <v>228142.13573509315</v>
      </c>
    </row>
    <row r="75" spans="1:9" ht="14.25" x14ac:dyDescent="0.3">
      <c r="A75" s="251">
        <v>35374</v>
      </c>
      <c r="B75" s="252" t="s">
        <v>1288</v>
      </c>
      <c r="C75" s="253">
        <v>735</v>
      </c>
      <c r="D75" s="253">
        <v>543.08105139710381</v>
      </c>
      <c r="E75" s="253">
        <v>309.8380517040876</v>
      </c>
      <c r="F75" s="253">
        <v>19.422464959624094</v>
      </c>
      <c r="G75" s="253">
        <v>19.422464959624094</v>
      </c>
      <c r="H75" s="253">
        <v>4.1396259014704064</v>
      </c>
      <c r="I75" s="254">
        <v>190.25844387229776</v>
      </c>
    </row>
    <row r="76" spans="1:9" ht="14.25" x14ac:dyDescent="0.3">
      <c r="A76" s="251">
        <v>35374</v>
      </c>
      <c r="B76" s="252" t="s">
        <v>1289</v>
      </c>
      <c r="C76" s="253">
        <v>2791</v>
      </c>
      <c r="D76" s="253">
        <v>2062.230223740567</v>
      </c>
      <c r="E76" s="253">
        <v>1176.541499736202</v>
      </c>
      <c r="F76" s="253">
        <v>73.752516601783455</v>
      </c>
      <c r="G76" s="253">
        <v>73.752516601783455</v>
      </c>
      <c r="H76" s="253">
        <v>15.719314137420278</v>
      </c>
      <c r="I76" s="254">
        <v>722.46437666337829</v>
      </c>
    </row>
    <row r="77" spans="1:9" ht="14.25" x14ac:dyDescent="0.3">
      <c r="A77" s="251">
        <v>35374</v>
      </c>
      <c r="B77" s="252" t="s">
        <v>1290</v>
      </c>
      <c r="C77" s="253">
        <v>2460</v>
      </c>
      <c r="D77" s="253">
        <v>1817.6590291658167</v>
      </c>
      <c r="E77" s="253">
        <v>684.26389563090322</v>
      </c>
      <c r="F77" s="253">
        <v>173.37645183921262</v>
      </c>
      <c r="G77" s="253">
        <v>173.37645183921262</v>
      </c>
      <c r="H77" s="253">
        <v>101.17024118951353</v>
      </c>
      <c r="I77" s="254">
        <v>685.47198866697477</v>
      </c>
    </row>
    <row r="78" spans="1:9" ht="14.25" x14ac:dyDescent="0.3">
      <c r="A78" s="251">
        <v>35374</v>
      </c>
      <c r="B78" s="252" t="s">
        <v>1291</v>
      </c>
      <c r="C78" s="253">
        <v>421829</v>
      </c>
      <c r="D78" s="253">
        <v>311683.45146910049</v>
      </c>
      <c r="E78" s="253">
        <v>117334.29058133668</v>
      </c>
      <c r="F78" s="253">
        <v>29729.762318245208</v>
      </c>
      <c r="G78" s="253">
        <v>29729.762318245208</v>
      </c>
      <c r="H78" s="253">
        <v>17348.187671028983</v>
      </c>
      <c r="I78" s="254">
        <v>117541.44858024443</v>
      </c>
    </row>
    <row r="79" spans="1:9" ht="14.25" x14ac:dyDescent="0.3">
      <c r="A79" s="251">
        <v>35374</v>
      </c>
      <c r="B79" s="252" t="s">
        <v>1292</v>
      </c>
      <c r="C79" s="253">
        <v>1115434</v>
      </c>
      <c r="D79" s="253">
        <v>824178.32582867623</v>
      </c>
      <c r="E79" s="253">
        <v>310264.72120291094</v>
      </c>
      <c r="F79" s="253">
        <v>78613.816740170849</v>
      </c>
      <c r="G79" s="253">
        <v>78613.816740170849</v>
      </c>
      <c r="H79" s="253">
        <v>45873.46618332676</v>
      </c>
      <c r="I79" s="254">
        <v>310812.50496209686</v>
      </c>
    </row>
    <row r="80" spans="1:9" ht="14.25" x14ac:dyDescent="0.3">
      <c r="A80" s="251">
        <v>35374</v>
      </c>
      <c r="B80" s="252" t="s">
        <v>1293</v>
      </c>
      <c r="C80" s="253">
        <v>1642</v>
      </c>
      <c r="D80" s="253">
        <v>1213.250457678972</v>
      </c>
      <c r="E80" s="253">
        <v>456.73224253087119</v>
      </c>
      <c r="F80" s="253">
        <v>115.72525769105168</v>
      </c>
      <c r="G80" s="253">
        <v>115.72525769105168</v>
      </c>
      <c r="H80" s="253">
        <v>67.529079688285051</v>
      </c>
      <c r="I80" s="254">
        <v>457.53862007771244</v>
      </c>
    </row>
    <row r="81" spans="1:9" ht="14.25" x14ac:dyDescent="0.3">
      <c r="A81" s="251">
        <v>35374</v>
      </c>
      <c r="B81" s="252" t="s">
        <v>1294</v>
      </c>
      <c r="C81" s="253">
        <v>1667</v>
      </c>
      <c r="D81" s="253">
        <v>1231.7226022843156</v>
      </c>
      <c r="E81" s="253">
        <v>551.16101293344821</v>
      </c>
      <c r="F81" s="253">
        <v>249.16075367950114</v>
      </c>
      <c r="G81" s="253">
        <v>249.16075367950114</v>
      </c>
      <c r="H81" s="253">
        <v>129.54110701735149</v>
      </c>
      <c r="I81" s="254">
        <v>52.698974974513781</v>
      </c>
    </row>
    <row r="82" spans="1:9" ht="14.25" x14ac:dyDescent="0.3">
      <c r="A82" s="251">
        <v>35374</v>
      </c>
      <c r="B82" s="252" t="s">
        <v>1295</v>
      </c>
      <c r="C82" s="253">
        <v>55</v>
      </c>
      <c r="D82" s="253">
        <v>40.638718131756065</v>
      </c>
      <c r="E82" s="253">
        <v>25.287123400484656</v>
      </c>
      <c r="F82" s="253">
        <v>4.0800429210356537</v>
      </c>
      <c r="G82" s="253">
        <v>4.0800429210356537</v>
      </c>
      <c r="H82" s="253">
        <v>1.0731822983420254</v>
      </c>
      <c r="I82" s="254">
        <v>6.1183265908580724</v>
      </c>
    </row>
    <row r="83" spans="1:9" ht="14.25" x14ac:dyDescent="0.3">
      <c r="A83" s="251">
        <v>35374</v>
      </c>
      <c r="B83" s="252" t="s">
        <v>1296</v>
      </c>
      <c r="C83" s="253">
        <v>337</v>
      </c>
      <c r="D83" s="253">
        <v>249.00450928003264</v>
      </c>
      <c r="E83" s="253">
        <v>154.94110156296964</v>
      </c>
      <c r="F83" s="253">
        <v>24.999535716163919</v>
      </c>
      <c r="G83" s="253">
        <v>24.999535716163919</v>
      </c>
      <c r="H83" s="253">
        <v>6.5756806280229565</v>
      </c>
      <c r="I83" s="254">
        <v>37.488655656712197</v>
      </c>
    </row>
    <row r="84" spans="1:9" ht="14.25" x14ac:dyDescent="0.3">
      <c r="A84" s="251">
        <v>35374</v>
      </c>
      <c r="B84" s="252" t="s">
        <v>1297</v>
      </c>
      <c r="C84" s="253">
        <v>21654</v>
      </c>
      <c r="D84" s="253">
        <v>15999.83277136447</v>
      </c>
      <c r="E84" s="253">
        <v>9955.7703657108141</v>
      </c>
      <c r="F84" s="253">
        <v>1606.3499893110193</v>
      </c>
      <c r="G84" s="253">
        <v>1606.3499893110193</v>
      </c>
      <c r="H84" s="253">
        <v>422.52162705996761</v>
      </c>
      <c r="I84" s="254">
        <v>2408.8407999716492</v>
      </c>
    </row>
    <row r="85" spans="1:9" ht="14.25" x14ac:dyDescent="0.3">
      <c r="A85" s="251">
        <v>35374</v>
      </c>
      <c r="B85" s="252" t="s">
        <v>1298</v>
      </c>
      <c r="C85" s="253">
        <v>252555</v>
      </c>
      <c r="D85" s="253">
        <v>186609.29923210279</v>
      </c>
      <c r="E85" s="253">
        <v>116116.17182562551</v>
      </c>
      <c r="F85" s="253">
        <v>18735.186180402903</v>
      </c>
      <c r="G85" s="253">
        <v>18735.186180402903</v>
      </c>
      <c r="H85" s="253">
        <v>4927.9555519594587</v>
      </c>
      <c r="I85" s="254">
        <v>28094.799493712009</v>
      </c>
    </row>
    <row r="86" spans="1:9" ht="14.25" x14ac:dyDescent="0.3">
      <c r="A86" s="251">
        <v>35374</v>
      </c>
      <c r="B86" s="252" t="s">
        <v>1299</v>
      </c>
      <c r="C86" s="253">
        <v>4354</v>
      </c>
      <c r="D86" s="253">
        <v>3217.1087044666529</v>
      </c>
      <c r="E86" s="253">
        <v>2001.8206415583672</v>
      </c>
      <c r="F86" s="253">
        <v>322.99103414889521</v>
      </c>
      <c r="G86" s="253">
        <v>322.99103414889521</v>
      </c>
      <c r="H86" s="253">
        <v>84.957013217839616</v>
      </c>
      <c r="I86" s="254">
        <v>484.34898139265545</v>
      </c>
    </row>
    <row r="87" spans="1:9" ht="14.25" x14ac:dyDescent="0.3">
      <c r="A87" s="251">
        <v>35374</v>
      </c>
      <c r="B87" s="252" t="s">
        <v>1300</v>
      </c>
      <c r="C87" s="253">
        <v>1368</v>
      </c>
      <c r="D87" s="253">
        <v>1010.7957528044054</v>
      </c>
      <c r="E87" s="253">
        <v>628.95972385205482</v>
      </c>
      <c r="F87" s="253">
        <v>101.48179483594136</v>
      </c>
      <c r="G87" s="253">
        <v>101.48179483594136</v>
      </c>
      <c r="H87" s="253">
        <v>26.692970620579832</v>
      </c>
      <c r="I87" s="254">
        <v>152.17946865988807</v>
      </c>
    </row>
    <row r="88" spans="1:9" ht="14.25" x14ac:dyDescent="0.3">
      <c r="A88" s="251">
        <v>35374</v>
      </c>
      <c r="B88" s="252" t="s">
        <v>1301</v>
      </c>
      <c r="C88" s="253">
        <v>2242532</v>
      </c>
      <c r="D88" s="253">
        <v>1656975.0154444214</v>
      </c>
      <c r="E88" s="253">
        <v>1031039.6984279209</v>
      </c>
      <c r="F88" s="253">
        <v>166356.85112356229</v>
      </c>
      <c r="G88" s="253">
        <v>166356.85112356229</v>
      </c>
      <c r="H88" s="253">
        <v>43757.193561191612</v>
      </c>
      <c r="I88" s="254">
        <v>249464.42120818424</v>
      </c>
    </row>
    <row r="89" spans="1:9" ht="14.25" x14ac:dyDescent="0.3">
      <c r="A89" s="251">
        <v>35374</v>
      </c>
      <c r="B89" s="252" t="s">
        <v>1302</v>
      </c>
      <c r="C89" s="253">
        <v>520890</v>
      </c>
      <c r="D89" s="253">
        <v>384878.21613909851</v>
      </c>
      <c r="E89" s="253">
        <v>239487.44923779008</v>
      </c>
      <c r="F89" s="253">
        <v>38640.973766150215</v>
      </c>
      <c r="G89" s="253">
        <v>38640.973766150215</v>
      </c>
      <c r="H89" s="253">
        <v>10163.816861515957</v>
      </c>
      <c r="I89" s="254">
        <v>57945.002507492034</v>
      </c>
    </row>
    <row r="90" spans="1:9" ht="14.25" x14ac:dyDescent="0.3">
      <c r="A90" s="251">
        <v>35374</v>
      </c>
      <c r="B90" s="252" t="s">
        <v>1303</v>
      </c>
      <c r="C90" s="253">
        <v>429</v>
      </c>
      <c r="D90" s="253">
        <v>316.9820014276973</v>
      </c>
      <c r="E90" s="253">
        <v>197.23956252378034</v>
      </c>
      <c r="F90" s="253">
        <v>31.824334784078101</v>
      </c>
      <c r="G90" s="253">
        <v>31.824334784078101</v>
      </c>
      <c r="H90" s="253">
        <v>8.3708219270677979</v>
      </c>
      <c r="I90" s="254">
        <v>47.722947408692967</v>
      </c>
    </row>
    <row r="91" spans="1:9" ht="14.25" x14ac:dyDescent="0.3">
      <c r="A91" s="251">
        <v>35374</v>
      </c>
      <c r="B91" s="252" t="s">
        <v>1304</v>
      </c>
      <c r="C91" s="253">
        <v>3910</v>
      </c>
      <c r="D91" s="253">
        <v>2889.0434162757492</v>
      </c>
      <c r="E91" s="253">
        <v>1797.6845908344546</v>
      </c>
      <c r="F91" s="253">
        <v>290.05396038635286</v>
      </c>
      <c r="G91" s="253">
        <v>290.05396038635286</v>
      </c>
      <c r="H91" s="253">
        <v>76.293505209405808</v>
      </c>
      <c r="I91" s="254">
        <v>434.95739945918297</v>
      </c>
    </row>
    <row r="92" spans="1:9" ht="14.25" x14ac:dyDescent="0.3">
      <c r="A92" s="251">
        <v>35374</v>
      </c>
      <c r="B92" s="252" t="s">
        <v>1305</v>
      </c>
      <c r="C92" s="253">
        <v>825</v>
      </c>
      <c r="D92" s="253">
        <v>609.580771976341</v>
      </c>
      <c r="E92" s="253">
        <v>379.30685100726987</v>
      </c>
      <c r="F92" s="253">
        <v>61.200643815534811</v>
      </c>
      <c r="G92" s="253">
        <v>61.200643815534811</v>
      </c>
      <c r="H92" s="253">
        <v>16.09773447513038</v>
      </c>
      <c r="I92" s="254">
        <v>91.774898862871098</v>
      </c>
    </row>
    <row r="93" spans="1:9" ht="14.25" x14ac:dyDescent="0.3">
      <c r="A93" s="251">
        <v>35374</v>
      </c>
      <c r="B93" s="252" t="s">
        <v>1306</v>
      </c>
      <c r="C93" s="253">
        <v>29092</v>
      </c>
      <c r="D93" s="253">
        <v>21495.665234346317</v>
      </c>
      <c r="E93" s="253">
        <v>13375.508981216359</v>
      </c>
      <c r="F93" s="253">
        <v>2158.1201574321681</v>
      </c>
      <c r="G93" s="253">
        <v>2158.1201574321681</v>
      </c>
      <c r="H93" s="253">
        <v>567.65489860665821</v>
      </c>
      <c r="I93" s="254">
        <v>3236.2610396589648</v>
      </c>
    </row>
    <row r="94" spans="1:9" ht="14.25" x14ac:dyDescent="0.3">
      <c r="A94" s="251">
        <v>35374</v>
      </c>
      <c r="B94" s="252" t="s">
        <v>1307</v>
      </c>
      <c r="C94" s="253">
        <v>221813</v>
      </c>
      <c r="D94" s="253">
        <v>163894.47245380376</v>
      </c>
      <c r="E94" s="253">
        <v>101982.04914239459</v>
      </c>
      <c r="F94" s="253">
        <v>16454.664735339662</v>
      </c>
      <c r="G94" s="253">
        <v>16454.664735339662</v>
      </c>
      <c r="H94" s="253">
        <v>4328.1051844025387</v>
      </c>
      <c r="I94" s="254">
        <v>24674.988656327299</v>
      </c>
    </row>
    <row r="95" spans="1:9" ht="14.25" x14ac:dyDescent="0.3">
      <c r="A95" s="251">
        <v>35374</v>
      </c>
      <c r="B95" s="252" t="s">
        <v>1308</v>
      </c>
      <c r="C95" s="253">
        <v>586</v>
      </c>
      <c r="D95" s="253">
        <v>432.98706954925552</v>
      </c>
      <c r="E95" s="253">
        <v>269.42280568516378</v>
      </c>
      <c r="F95" s="253">
        <v>43.471002758670785</v>
      </c>
      <c r="G95" s="253">
        <v>43.471002758670785</v>
      </c>
      <c r="H95" s="253">
        <v>11.43426957869867</v>
      </c>
      <c r="I95" s="254">
        <v>65.187988768051468</v>
      </c>
    </row>
    <row r="96" spans="1:9" ht="14.25" x14ac:dyDescent="0.3">
      <c r="A96" s="251">
        <v>35374</v>
      </c>
      <c r="B96" s="252" t="s">
        <v>1309</v>
      </c>
      <c r="C96" s="253">
        <v>200</v>
      </c>
      <c r="D96" s="253">
        <v>147.77715684274932</v>
      </c>
      <c r="E96" s="253">
        <v>91.953176001762387</v>
      </c>
      <c r="F96" s="253">
        <v>14.836519712856923</v>
      </c>
      <c r="G96" s="253">
        <v>14.836519712856923</v>
      </c>
      <c r="H96" s="253">
        <v>3.9024810848800922</v>
      </c>
      <c r="I96" s="254">
        <v>22.248460330392991</v>
      </c>
    </row>
    <row r="97" spans="1:9" ht="14.25" x14ac:dyDescent="0.3">
      <c r="A97" s="251">
        <v>35374</v>
      </c>
      <c r="B97" s="252" t="s">
        <v>1310</v>
      </c>
      <c r="C97" s="253">
        <v>817</v>
      </c>
      <c r="D97" s="253">
        <v>603.66968570263089</v>
      </c>
      <c r="E97" s="253">
        <v>375.62872396719928</v>
      </c>
      <c r="F97" s="253">
        <v>60.607183027020518</v>
      </c>
      <c r="G97" s="253">
        <v>60.607183027020518</v>
      </c>
      <c r="H97" s="253">
        <v>15.941635231735175</v>
      </c>
      <c r="I97" s="254">
        <v>90.884960449655352</v>
      </c>
    </row>
    <row r="98" spans="1:9" ht="14.25" x14ac:dyDescent="0.3">
      <c r="A98" s="251">
        <v>35374</v>
      </c>
      <c r="B98" s="252" t="s">
        <v>1311</v>
      </c>
      <c r="C98" s="253">
        <v>6</v>
      </c>
      <c r="D98" s="253">
        <v>4.4333147052824797</v>
      </c>
      <c r="E98" s="253">
        <v>2.7585952800528717</v>
      </c>
      <c r="F98" s="253">
        <v>0.4450955913857077</v>
      </c>
      <c r="G98" s="253">
        <v>0.4450955913857077</v>
      </c>
      <c r="H98" s="253">
        <v>0.11707443254640278</v>
      </c>
      <c r="I98" s="254">
        <v>0.66745380991178971</v>
      </c>
    </row>
    <row r="99" spans="1:9" ht="14.25" x14ac:dyDescent="0.3">
      <c r="A99" s="251">
        <v>35374</v>
      </c>
      <c r="B99" s="252" t="s">
        <v>1312</v>
      </c>
      <c r="C99" s="253">
        <v>579</v>
      </c>
      <c r="D99" s="253">
        <v>427.81486905975925</v>
      </c>
      <c r="E99" s="253">
        <v>266.20444452510208</v>
      </c>
      <c r="F99" s="253">
        <v>42.951724568720785</v>
      </c>
      <c r="G99" s="253">
        <v>42.951724568720785</v>
      </c>
      <c r="H99" s="253">
        <v>11.297682740727867</v>
      </c>
      <c r="I99" s="254">
        <v>64.409292656487708</v>
      </c>
    </row>
    <row r="100" spans="1:9" ht="14.25" x14ac:dyDescent="0.3">
      <c r="A100" s="251">
        <v>35374</v>
      </c>
      <c r="B100" s="252" t="s">
        <v>1313</v>
      </c>
      <c r="C100" s="253">
        <v>165</v>
      </c>
      <c r="D100" s="253">
        <v>121.91615439526819</v>
      </c>
      <c r="E100" s="253">
        <v>75.86137020145398</v>
      </c>
      <c r="F100" s="253">
        <v>12.240128763106961</v>
      </c>
      <c r="G100" s="253">
        <v>12.240128763106961</v>
      </c>
      <c r="H100" s="253">
        <v>3.2195468950260762</v>
      </c>
      <c r="I100" s="254">
        <v>18.354979772574218</v>
      </c>
    </row>
    <row r="101" spans="1:9" ht="14.25" x14ac:dyDescent="0.3">
      <c r="A101" s="251">
        <v>35374</v>
      </c>
      <c r="B101" s="252" t="s">
        <v>1314</v>
      </c>
      <c r="C101" s="253">
        <v>92313</v>
      </c>
      <c r="D101" s="253">
        <v>68208.763398123585</v>
      </c>
      <c r="E101" s="253">
        <v>42442.367681253454</v>
      </c>
      <c r="F101" s="253">
        <v>6848.0182212648051</v>
      </c>
      <c r="G101" s="253">
        <v>6848.0182212648051</v>
      </c>
      <c r="H101" s="253">
        <v>1801.2486819426797</v>
      </c>
      <c r="I101" s="254">
        <v>10269.110592397839</v>
      </c>
    </row>
    <row r="102" spans="1:9" ht="14.25" x14ac:dyDescent="0.3">
      <c r="A102" s="251">
        <v>35374</v>
      </c>
      <c r="B102" s="252" t="s">
        <v>1315</v>
      </c>
      <c r="C102" s="253">
        <v>62</v>
      </c>
      <c r="D102" s="253">
        <v>45.810918621252291</v>
      </c>
      <c r="E102" s="253">
        <v>28.505484560546343</v>
      </c>
      <c r="F102" s="253">
        <v>4.5993211109856462</v>
      </c>
      <c r="G102" s="253">
        <v>4.5993211109856462</v>
      </c>
      <c r="H102" s="253">
        <v>1.2097691363128287</v>
      </c>
      <c r="I102" s="254">
        <v>6.8970227024218271</v>
      </c>
    </row>
    <row r="103" spans="1:9" ht="14.25" x14ac:dyDescent="0.3">
      <c r="A103" s="251">
        <v>35374</v>
      </c>
      <c r="B103" s="252" t="s">
        <v>1316</v>
      </c>
      <c r="C103" s="253">
        <v>176</v>
      </c>
      <c r="D103" s="253">
        <v>130.04389802161938</v>
      </c>
      <c r="E103" s="253">
        <v>80.918794881550895</v>
      </c>
      <c r="F103" s="253">
        <v>13.05613734731409</v>
      </c>
      <c r="G103" s="253">
        <v>13.05613734731409</v>
      </c>
      <c r="H103" s="253">
        <v>3.4341833546944809</v>
      </c>
      <c r="I103" s="254">
        <v>19.57864509074583</v>
      </c>
    </row>
    <row r="104" spans="1:9" ht="14.25" x14ac:dyDescent="0.3">
      <c r="A104" s="251">
        <v>35374</v>
      </c>
      <c r="B104" s="252" t="s">
        <v>1317</v>
      </c>
      <c r="C104" s="253">
        <v>3373</v>
      </c>
      <c r="D104" s="253">
        <v>2492.2617501529671</v>
      </c>
      <c r="E104" s="253">
        <v>1550.7903132697227</v>
      </c>
      <c r="F104" s="253">
        <v>250.217904957332</v>
      </c>
      <c r="G104" s="253">
        <v>250.217904957332</v>
      </c>
      <c r="H104" s="253">
        <v>65.815343496502749</v>
      </c>
      <c r="I104" s="254">
        <v>375.22028347207777</v>
      </c>
    </row>
    <row r="105" spans="1:9" ht="14.25" x14ac:dyDescent="0.3">
      <c r="A105" s="251">
        <v>35374</v>
      </c>
      <c r="B105" s="252" t="s">
        <v>1318</v>
      </c>
      <c r="C105" s="253">
        <v>698</v>
      </c>
      <c r="D105" s="253">
        <v>515.74227738119509</v>
      </c>
      <c r="E105" s="253">
        <v>320.91658424615071</v>
      </c>
      <c r="F105" s="253">
        <v>51.779453797870659</v>
      </c>
      <c r="G105" s="253">
        <v>51.779453797870659</v>
      </c>
      <c r="H105" s="253">
        <v>13.619658986231521</v>
      </c>
      <c r="I105" s="254">
        <v>77.64712655307153</v>
      </c>
    </row>
    <row r="106" spans="1:9" ht="14.25" x14ac:dyDescent="0.3">
      <c r="A106" s="251">
        <v>35374</v>
      </c>
      <c r="B106" s="252" t="s">
        <v>1319</v>
      </c>
      <c r="C106" s="253">
        <v>1953</v>
      </c>
      <c r="D106" s="253">
        <v>1443.0439365694472</v>
      </c>
      <c r="E106" s="253">
        <v>897.92276365720977</v>
      </c>
      <c r="F106" s="253">
        <v>144.87861499604784</v>
      </c>
      <c r="G106" s="253">
        <v>144.87861499604784</v>
      </c>
      <c r="H106" s="253">
        <v>38.107727793854103</v>
      </c>
      <c r="I106" s="254">
        <v>217.25621512628757</v>
      </c>
    </row>
    <row r="107" spans="1:9" ht="14.25" x14ac:dyDescent="0.3">
      <c r="A107" s="251">
        <v>35374</v>
      </c>
      <c r="B107" s="252" t="s">
        <v>1320</v>
      </c>
      <c r="C107" s="253">
        <v>8</v>
      </c>
      <c r="D107" s="253">
        <v>5.911086273709973</v>
      </c>
      <c r="E107" s="253">
        <v>3.6781270400704957</v>
      </c>
      <c r="F107" s="253">
        <v>0.59346078851427697</v>
      </c>
      <c r="G107" s="253">
        <v>0.59346078851427697</v>
      </c>
      <c r="H107" s="253">
        <v>0.1560992433952037</v>
      </c>
      <c r="I107" s="254">
        <v>0.88993841321571965</v>
      </c>
    </row>
    <row r="108" spans="1:9" ht="14.25" x14ac:dyDescent="0.3">
      <c r="A108" s="251">
        <v>35374</v>
      </c>
      <c r="B108" s="252" t="s">
        <v>1321</v>
      </c>
      <c r="C108" s="253">
        <v>263</v>
      </c>
      <c r="D108" s="253">
        <v>194.32696124821535</v>
      </c>
      <c r="E108" s="253">
        <v>120.91842644231754</v>
      </c>
      <c r="F108" s="253">
        <v>19.510023422406853</v>
      </c>
      <c r="G108" s="253">
        <v>19.510023422406853</v>
      </c>
      <c r="H108" s="253">
        <v>5.1317626266173209</v>
      </c>
      <c r="I108" s="254">
        <v>29.256725334466783</v>
      </c>
    </row>
    <row r="109" spans="1:9" ht="14.25" x14ac:dyDescent="0.3">
      <c r="A109" s="251">
        <v>35374</v>
      </c>
      <c r="B109" s="252" t="s">
        <v>1322</v>
      </c>
      <c r="C109" s="253">
        <v>285</v>
      </c>
      <c r="D109" s="253">
        <v>210.58244850091779</v>
      </c>
      <c r="E109" s="253">
        <v>131.03327580251141</v>
      </c>
      <c r="F109" s="253">
        <v>21.142040590821114</v>
      </c>
      <c r="G109" s="253">
        <v>21.142040590821114</v>
      </c>
      <c r="H109" s="253">
        <v>5.5610355459541321</v>
      </c>
      <c r="I109" s="254">
        <v>31.704055970810014</v>
      </c>
    </row>
    <row r="110" spans="1:9" ht="14.25" x14ac:dyDescent="0.3">
      <c r="A110" s="251">
        <v>35374</v>
      </c>
      <c r="B110" s="252" t="s">
        <v>1323</v>
      </c>
      <c r="C110" s="253">
        <v>1</v>
      </c>
      <c r="D110" s="253">
        <v>0.73888578421374662</v>
      </c>
      <c r="E110" s="253">
        <v>0.45976588000881197</v>
      </c>
      <c r="F110" s="253">
        <v>7.4182598564284621E-2</v>
      </c>
      <c r="G110" s="253">
        <v>7.4182598564284621E-2</v>
      </c>
      <c r="H110" s="253">
        <v>1.9512405424400463E-2</v>
      </c>
      <c r="I110" s="254">
        <v>0.11124230165196496</v>
      </c>
    </row>
    <row r="111" spans="1:9" ht="14.25" x14ac:dyDescent="0.3">
      <c r="A111" s="251">
        <v>35374</v>
      </c>
      <c r="B111" s="252" t="s">
        <v>1324</v>
      </c>
      <c r="C111" s="253">
        <v>385</v>
      </c>
      <c r="D111" s="253">
        <v>284.47102692229248</v>
      </c>
      <c r="E111" s="253">
        <v>177.00986380339262</v>
      </c>
      <c r="F111" s="253">
        <v>28.560300447249581</v>
      </c>
      <c r="G111" s="253">
        <v>28.560300447249581</v>
      </c>
      <c r="H111" s="253">
        <v>7.5122760883941782</v>
      </c>
      <c r="I111" s="254">
        <v>42.828286136006511</v>
      </c>
    </row>
    <row r="112" spans="1:9" ht="14.25" x14ac:dyDescent="0.3">
      <c r="A112" s="251">
        <v>35374</v>
      </c>
      <c r="B112" s="252" t="s">
        <v>1325</v>
      </c>
      <c r="C112" s="253">
        <v>250</v>
      </c>
      <c r="D112" s="253">
        <v>184.72144605343664</v>
      </c>
      <c r="E112" s="253">
        <v>114.94147000220298</v>
      </c>
      <c r="F112" s="253">
        <v>18.545649641071151</v>
      </c>
      <c r="G112" s="253">
        <v>18.545649641071151</v>
      </c>
      <c r="H112" s="253">
        <v>4.8781013561001147</v>
      </c>
      <c r="I112" s="254">
        <v>27.810575412991238</v>
      </c>
    </row>
    <row r="113" spans="1:9" ht="14.25" x14ac:dyDescent="0.3">
      <c r="A113" s="251">
        <v>35374</v>
      </c>
      <c r="B113" s="252" t="s">
        <v>1326</v>
      </c>
      <c r="C113" s="253">
        <v>335</v>
      </c>
      <c r="D113" s="253">
        <v>247.52673771160511</v>
      </c>
      <c r="E113" s="253">
        <v>154.021569802952</v>
      </c>
      <c r="F113" s="253">
        <v>24.851170519035346</v>
      </c>
      <c r="G113" s="253">
        <v>24.851170519035346</v>
      </c>
      <c r="H113" s="253">
        <v>6.5366558171741547</v>
      </c>
      <c r="I113" s="254">
        <v>37.266171053408257</v>
      </c>
    </row>
    <row r="114" spans="1:9" ht="14.25" x14ac:dyDescent="0.3">
      <c r="A114" s="251">
        <v>35374</v>
      </c>
      <c r="B114" s="252" t="s">
        <v>1327</v>
      </c>
      <c r="C114" s="253">
        <v>8010</v>
      </c>
      <c r="D114" s="253">
        <v>5918.4751315521098</v>
      </c>
      <c r="E114" s="253">
        <v>3682.7246988705833</v>
      </c>
      <c r="F114" s="253">
        <v>594.20261449991972</v>
      </c>
      <c r="G114" s="253">
        <v>594.20261449991972</v>
      </c>
      <c r="H114" s="253">
        <v>156.29436744944769</v>
      </c>
      <c r="I114" s="254">
        <v>891.05083623223925</v>
      </c>
    </row>
    <row r="115" spans="1:9" ht="14.25" x14ac:dyDescent="0.3">
      <c r="A115" s="251">
        <v>35374</v>
      </c>
      <c r="B115" s="252" t="s">
        <v>1328</v>
      </c>
      <c r="C115" s="253">
        <v>3466</v>
      </c>
      <c r="D115" s="253">
        <v>2560.978128084846</v>
      </c>
      <c r="E115" s="253">
        <v>1593.5485401105425</v>
      </c>
      <c r="F115" s="253">
        <v>257.1168866238105</v>
      </c>
      <c r="G115" s="253">
        <v>257.1168866238105</v>
      </c>
      <c r="H115" s="253">
        <v>67.629997200972014</v>
      </c>
      <c r="I115" s="254">
        <v>385.5658175257106</v>
      </c>
    </row>
    <row r="116" spans="1:9" ht="14.25" x14ac:dyDescent="0.3">
      <c r="A116" s="251">
        <v>35374</v>
      </c>
      <c r="B116" s="252" t="s">
        <v>1329</v>
      </c>
      <c r="C116" s="253">
        <v>188</v>
      </c>
      <c r="D116" s="253">
        <v>138.91052743218438</v>
      </c>
      <c r="E116" s="253">
        <v>86.435985441656655</v>
      </c>
      <c r="F116" s="253">
        <v>13.946328530085509</v>
      </c>
      <c r="G116" s="253">
        <v>13.946328530085509</v>
      </c>
      <c r="H116" s="253">
        <v>3.6683322197872874</v>
      </c>
      <c r="I116" s="254">
        <v>20.913552710569412</v>
      </c>
    </row>
    <row r="117" spans="1:9" ht="14.25" x14ac:dyDescent="0.3">
      <c r="A117" s="251">
        <v>35374</v>
      </c>
      <c r="B117" s="252" t="s">
        <v>1330</v>
      </c>
      <c r="C117" s="253">
        <v>233</v>
      </c>
      <c r="D117" s="253">
        <v>172.16038772180295</v>
      </c>
      <c r="E117" s="253">
        <v>107.12545004205317</v>
      </c>
      <c r="F117" s="253">
        <v>17.284545465478313</v>
      </c>
      <c r="G117" s="253">
        <v>17.284545465478313</v>
      </c>
      <c r="H117" s="253">
        <v>4.5463904638853068</v>
      </c>
      <c r="I117" s="254">
        <v>25.919456284907831</v>
      </c>
    </row>
    <row r="118" spans="1:9" ht="14.25" x14ac:dyDescent="0.3">
      <c r="A118" s="251">
        <v>35374</v>
      </c>
      <c r="B118" s="252" t="s">
        <v>1331</v>
      </c>
      <c r="C118" s="253">
        <v>1</v>
      </c>
      <c r="D118" s="253">
        <v>0.73888578421374662</v>
      </c>
      <c r="E118" s="253">
        <v>0.45976588000881197</v>
      </c>
      <c r="F118" s="253">
        <v>7.4182598564284621E-2</v>
      </c>
      <c r="G118" s="253">
        <v>7.4182598564284621E-2</v>
      </c>
      <c r="H118" s="253">
        <v>1.9512405424400463E-2</v>
      </c>
      <c r="I118" s="254">
        <v>0.11124230165196496</v>
      </c>
    </row>
    <row r="119" spans="1:9" ht="14.25" x14ac:dyDescent="0.3">
      <c r="A119" s="251">
        <v>35374</v>
      </c>
      <c r="B119" s="252" t="s">
        <v>1332</v>
      </c>
      <c r="C119" s="253">
        <v>13</v>
      </c>
      <c r="D119" s="253">
        <v>9.6055151947787056</v>
      </c>
      <c r="E119" s="253">
        <v>5.976956440114555</v>
      </c>
      <c r="F119" s="253">
        <v>0.96437378133569995</v>
      </c>
      <c r="G119" s="253">
        <v>0.96437378133569995</v>
      </c>
      <c r="H119" s="253">
        <v>0.25366127051720599</v>
      </c>
      <c r="I119" s="254">
        <v>1.4461499214755444</v>
      </c>
    </row>
    <row r="120" spans="1:9" ht="14.25" x14ac:dyDescent="0.3">
      <c r="A120" s="251">
        <v>35374</v>
      </c>
      <c r="B120" s="252" t="s">
        <v>1333</v>
      </c>
      <c r="C120" s="253">
        <v>136517</v>
      </c>
      <c r="D120" s="253">
        <v>100870.47060350805</v>
      </c>
      <c r="E120" s="253">
        <v>62765.85864116298</v>
      </c>
      <c r="F120" s="253">
        <v>10127.185808200442</v>
      </c>
      <c r="G120" s="253">
        <v>10127.185808200442</v>
      </c>
      <c r="H120" s="253">
        <v>2663.775051322878</v>
      </c>
      <c r="I120" s="254">
        <v>15186.465294621299</v>
      </c>
    </row>
    <row r="121" spans="1:9" ht="14.25" x14ac:dyDescent="0.3">
      <c r="A121" s="251">
        <v>35374</v>
      </c>
      <c r="B121" s="252" t="s">
        <v>1334</v>
      </c>
      <c r="C121" s="253">
        <v>7152474</v>
      </c>
      <c r="D121" s="253">
        <v>5284861.3605584325</v>
      </c>
      <c r="E121" s="253">
        <v>3288463.502850147</v>
      </c>
      <c r="F121" s="253">
        <v>530589.10748348304</v>
      </c>
      <c r="G121" s="253">
        <v>530589.10748348304</v>
      </c>
      <c r="H121" s="253">
        <v>139561.97247548326</v>
      </c>
      <c r="I121" s="254">
        <v>795657.67026583629</v>
      </c>
    </row>
    <row r="122" spans="1:9" ht="14.25" x14ac:dyDescent="0.3">
      <c r="A122" s="251">
        <v>35374</v>
      </c>
      <c r="B122" s="252" t="s">
        <v>1335</v>
      </c>
      <c r="C122" s="253">
        <v>3975768</v>
      </c>
      <c r="D122" s="253">
        <v>2937638.4565319191</v>
      </c>
      <c r="E122" s="253">
        <v>1827922.4732308744</v>
      </c>
      <c r="F122" s="253">
        <v>294932.80152872874</v>
      </c>
      <c r="G122" s="253">
        <v>294932.80152872874</v>
      </c>
      <c r="H122" s="253">
        <v>77576.797089357773</v>
      </c>
      <c r="I122" s="254">
        <v>442273.58315422945</v>
      </c>
    </row>
    <row r="123" spans="1:9" ht="14.25" x14ac:dyDescent="0.3">
      <c r="A123" s="251">
        <v>35374</v>
      </c>
      <c r="B123" s="252" t="s">
        <v>1336</v>
      </c>
      <c r="C123" s="253">
        <v>908615</v>
      </c>
      <c r="D123" s="253">
        <v>671362.70682337333</v>
      </c>
      <c r="E123" s="253">
        <v>417750.17506420665</v>
      </c>
      <c r="F123" s="253">
        <v>67403.421794487454</v>
      </c>
      <c r="G123" s="253">
        <v>67403.421794487454</v>
      </c>
      <c r="H123" s="253">
        <v>17729.264254691625</v>
      </c>
      <c r="I123" s="254">
        <v>101076.42391550013</v>
      </c>
    </row>
    <row r="124" spans="1:9" ht="14.25" x14ac:dyDescent="0.3">
      <c r="A124" s="251">
        <v>35374</v>
      </c>
      <c r="B124" s="252" t="s">
        <v>1337</v>
      </c>
      <c r="C124" s="253">
        <v>22773668</v>
      </c>
      <c r="D124" s="253">
        <v>16827139.539603505</v>
      </c>
      <c r="E124" s="253">
        <v>10470555.50904852</v>
      </c>
      <c r="F124" s="253">
        <v>1689409.8710802945</v>
      </c>
      <c r="G124" s="253">
        <v>1689409.8710802945</v>
      </c>
      <c r="H124" s="253">
        <v>444369.04301669518</v>
      </c>
      <c r="I124" s="254">
        <v>2533395.2453777012</v>
      </c>
    </row>
    <row r="125" spans="1:9" ht="14.25" x14ac:dyDescent="0.3">
      <c r="A125" s="251">
        <v>35374</v>
      </c>
      <c r="B125" s="252" t="s">
        <v>1338</v>
      </c>
      <c r="C125" s="253">
        <v>4485999</v>
      </c>
      <c r="D125" s="253">
        <v>3314640.8890970829</v>
      </c>
      <c r="E125" s="253">
        <v>2062509.2779536503</v>
      </c>
      <c r="F125" s="253">
        <v>332783.06297678221</v>
      </c>
      <c r="G125" s="253">
        <v>332783.06297678221</v>
      </c>
      <c r="H125" s="253">
        <v>87532.631221455042</v>
      </c>
      <c r="I125" s="254">
        <v>499032.85396841308</v>
      </c>
    </row>
    <row r="126" spans="1:9" ht="14.25" x14ac:dyDescent="0.3">
      <c r="A126" s="251">
        <v>35374</v>
      </c>
      <c r="B126" s="252" t="s">
        <v>1339</v>
      </c>
      <c r="C126" s="253">
        <v>4014105</v>
      </c>
      <c r="D126" s="253">
        <v>2965965.1208413211</v>
      </c>
      <c r="E126" s="253">
        <v>1845548.5177727719</v>
      </c>
      <c r="F126" s="253">
        <v>297776.73980988766</v>
      </c>
      <c r="G126" s="253">
        <v>297776.73980988766</v>
      </c>
      <c r="H126" s="253">
        <v>78324.844176113009</v>
      </c>
      <c r="I126" s="254">
        <v>446538.27927266073</v>
      </c>
    </row>
    <row r="127" spans="1:9" ht="14.25" x14ac:dyDescent="0.3">
      <c r="A127" s="251">
        <v>35374</v>
      </c>
      <c r="B127" s="252" t="s">
        <v>1340</v>
      </c>
      <c r="C127" s="253">
        <v>16262473</v>
      </c>
      <c r="D127" s="253">
        <v>12016110.115859881</v>
      </c>
      <c r="E127" s="253">
        <v>7476930.2099645445</v>
      </c>
      <c r="F127" s="253">
        <v>1206392.5062215175</v>
      </c>
      <c r="G127" s="253">
        <v>1206392.5062215175</v>
      </c>
      <c r="H127" s="253">
        <v>317319.96637936606</v>
      </c>
      <c r="I127" s="254">
        <v>1809074.9270729355</v>
      </c>
    </row>
    <row r="128" spans="1:9" ht="14.25" x14ac:dyDescent="0.3">
      <c r="A128" s="251">
        <v>35374</v>
      </c>
      <c r="B128" s="252" t="s">
        <v>1341</v>
      </c>
      <c r="C128" s="253">
        <v>8934766</v>
      </c>
      <c r="D128" s="253">
        <v>6601771.5826763194</v>
      </c>
      <c r="E128" s="253">
        <v>4107900.5526628122</v>
      </c>
      <c r="F128" s="253">
        <v>662804.15944381896</v>
      </c>
      <c r="G128" s="253">
        <v>662804.15944381896</v>
      </c>
      <c r="H128" s="253">
        <v>174338.77656414881</v>
      </c>
      <c r="I128" s="254">
        <v>993923.93456172023</v>
      </c>
    </row>
    <row r="129" spans="1:9" ht="14.25" x14ac:dyDescent="0.3">
      <c r="A129" s="251">
        <v>35374</v>
      </c>
      <c r="B129" s="252" t="s">
        <v>1342</v>
      </c>
      <c r="C129" s="253">
        <v>68342</v>
      </c>
      <c r="D129" s="253">
        <v>50496.932264735871</v>
      </c>
      <c r="E129" s="253">
        <v>31421.319771562226</v>
      </c>
      <c r="F129" s="253">
        <v>5069.7871510803388</v>
      </c>
      <c r="G129" s="253">
        <v>5069.7871510803388</v>
      </c>
      <c r="H129" s="253">
        <v>1333.5168115143763</v>
      </c>
      <c r="I129" s="254">
        <v>7602.5213794985893</v>
      </c>
    </row>
    <row r="130" spans="1:9" ht="14.25" x14ac:dyDescent="0.3">
      <c r="A130" s="251">
        <v>35374</v>
      </c>
      <c r="B130" s="252" t="s">
        <v>1343</v>
      </c>
      <c r="C130" s="253">
        <v>12189082</v>
      </c>
      <c r="D130" s="253">
        <v>9006339.4124156628</v>
      </c>
      <c r="E130" s="253">
        <v>5604124.0122295693</v>
      </c>
      <c r="F130" s="253">
        <v>904217.77687314746</v>
      </c>
      <c r="G130" s="253">
        <v>904217.77687314746</v>
      </c>
      <c r="H130" s="253">
        <v>237838.30973526201</v>
      </c>
      <c r="I130" s="254">
        <v>1355941.5367045363</v>
      </c>
    </row>
    <row r="131" spans="1:9" ht="14.25" x14ac:dyDescent="0.3">
      <c r="A131" s="251">
        <v>35374</v>
      </c>
      <c r="B131" s="252" t="s">
        <v>1344</v>
      </c>
      <c r="C131" s="253">
        <v>34688943</v>
      </c>
      <c r="D131" s="253">
        <v>25631166.852100953</v>
      </c>
      <c r="E131" s="253">
        <v>15948792.404970516</v>
      </c>
      <c r="F131" s="253">
        <v>2573315.9331883504</v>
      </c>
      <c r="G131" s="253">
        <v>2573315.9331883504</v>
      </c>
      <c r="H131" s="253">
        <v>676864.71955991839</v>
      </c>
      <c r="I131" s="254">
        <v>3858877.8611938176</v>
      </c>
    </row>
    <row r="132" spans="1:9" ht="14.25" x14ac:dyDescent="0.3">
      <c r="A132" s="251">
        <v>35374</v>
      </c>
      <c r="B132" s="252" t="s">
        <v>1345</v>
      </c>
      <c r="C132" s="253">
        <v>20617042</v>
      </c>
      <c r="D132" s="253">
        <v>15233639.246337751</v>
      </c>
      <c r="E132" s="253">
        <v>9479012.4583086371</v>
      </c>
      <c r="F132" s="253">
        <v>1529425.7502689955</v>
      </c>
      <c r="G132" s="253">
        <v>1529425.7502689955</v>
      </c>
      <c r="H132" s="253">
        <v>402288.08215589216</v>
      </c>
      <c r="I132" s="254">
        <v>2293487.205335231</v>
      </c>
    </row>
    <row r="133" spans="1:9" ht="14.25" x14ac:dyDescent="0.3">
      <c r="A133" s="251">
        <v>35374</v>
      </c>
      <c r="B133" s="252" t="s">
        <v>1346</v>
      </c>
      <c r="C133" s="253">
        <v>21954939</v>
      </c>
      <c r="D133" s="253">
        <v>16222192.320379969</v>
      </c>
      <c r="E133" s="253">
        <v>10094131.849874785</v>
      </c>
      <c r="F133" s="253">
        <v>1628674.4263403562</v>
      </c>
      <c r="G133" s="253">
        <v>1628674.4263403562</v>
      </c>
      <c r="H133" s="253">
        <v>428393.6708359812</v>
      </c>
      <c r="I133" s="254">
        <v>2442317.9469884895</v>
      </c>
    </row>
    <row r="134" spans="1:9" ht="14.25" x14ac:dyDescent="0.3">
      <c r="A134" s="251">
        <v>35374</v>
      </c>
      <c r="B134" s="252" t="s">
        <v>1347</v>
      </c>
      <c r="C134" s="253">
        <v>2003171</v>
      </c>
      <c r="D134" s="253">
        <v>1480114.5752492349</v>
      </c>
      <c r="E134" s="253">
        <v>920989.67762313178</v>
      </c>
      <c r="F134" s="253">
        <v>148600.43014861658</v>
      </c>
      <c r="G134" s="253">
        <v>148600.43014861658</v>
      </c>
      <c r="H134" s="253">
        <v>39086.684686401692</v>
      </c>
      <c r="I134" s="254">
        <v>222837.35264246826</v>
      </c>
    </row>
    <row r="135" spans="1:9" ht="14.25" x14ac:dyDescent="0.3">
      <c r="A135" s="251">
        <v>35374</v>
      </c>
      <c r="B135" s="252" t="s">
        <v>1348</v>
      </c>
      <c r="C135" s="253">
        <v>14573370</v>
      </c>
      <c r="D135" s="253">
        <v>10768055.92108709</v>
      </c>
      <c r="E135" s="253">
        <v>6700338.2827440212</v>
      </c>
      <c r="F135" s="253">
        <v>1081090.4564387887</v>
      </c>
      <c r="G135" s="253">
        <v>1081090.4564387887</v>
      </c>
      <c r="H135" s="253">
        <v>284361.50383979501</v>
      </c>
      <c r="I135" s="254">
        <v>1621175.2216256966</v>
      </c>
    </row>
    <row r="136" spans="1:9" ht="14.25" x14ac:dyDescent="0.3">
      <c r="A136" s="251">
        <v>35374</v>
      </c>
      <c r="B136" s="252" t="s">
        <v>1349</v>
      </c>
      <c r="C136" s="253">
        <v>80</v>
      </c>
      <c r="D136" s="253">
        <v>59.11086273709973</v>
      </c>
      <c r="E136" s="253">
        <v>36.781270400704955</v>
      </c>
      <c r="F136" s="253">
        <v>5.9346078851427695</v>
      </c>
      <c r="G136" s="253">
        <v>5.9346078851427695</v>
      </c>
      <c r="H136" s="253">
        <v>1.5609924339520369</v>
      </c>
      <c r="I136" s="254">
        <v>8.8993841321571967</v>
      </c>
    </row>
    <row r="137" spans="1:9" ht="14.25" x14ac:dyDescent="0.3">
      <c r="A137" s="251">
        <v>35374</v>
      </c>
      <c r="B137" s="252" t="s">
        <v>1350</v>
      </c>
      <c r="C137" s="253">
        <v>3</v>
      </c>
      <c r="D137" s="253">
        <v>2.2166573526412399</v>
      </c>
      <c r="E137" s="253">
        <v>1.3792976400264358</v>
      </c>
      <c r="F137" s="253">
        <v>0.22254779569285385</v>
      </c>
      <c r="G137" s="253">
        <v>0.22254779569285385</v>
      </c>
      <c r="H137" s="253">
        <v>5.8537216273201388E-2</v>
      </c>
      <c r="I137" s="254">
        <v>0.33372690495589485</v>
      </c>
    </row>
    <row r="138" spans="1:9" ht="14.25" x14ac:dyDescent="0.3">
      <c r="A138" s="251">
        <v>35374</v>
      </c>
      <c r="B138" s="252" t="s">
        <v>1351</v>
      </c>
      <c r="C138" s="253">
        <v>32783044</v>
      </c>
      <c r="D138" s="253">
        <v>24222925.174853761</v>
      </c>
      <c r="E138" s="253">
        <v>15072525.074027603</v>
      </c>
      <c r="F138" s="253">
        <v>2431931.3927672794</v>
      </c>
      <c r="G138" s="253">
        <v>2431931.3927672794</v>
      </c>
      <c r="H138" s="253">
        <v>639676.04557395901</v>
      </c>
      <c r="I138" s="254">
        <v>3646861.2697176398</v>
      </c>
    </row>
    <row r="139" spans="1:9" ht="14.25" x14ac:dyDescent="0.3">
      <c r="A139" s="251">
        <v>35374</v>
      </c>
      <c r="B139" s="252" t="s">
        <v>1352</v>
      </c>
      <c r="C139" s="253">
        <v>5727</v>
      </c>
      <c r="D139" s="253">
        <v>4231.5988861921269</v>
      </c>
      <c r="E139" s="253">
        <v>2633.0791948104661</v>
      </c>
      <c r="F139" s="253">
        <v>424.843741977658</v>
      </c>
      <c r="G139" s="253">
        <v>424.843741977658</v>
      </c>
      <c r="H139" s="253">
        <v>111.74754586554144</v>
      </c>
      <c r="I139" s="254">
        <v>637.08466156080328</v>
      </c>
    </row>
    <row r="140" spans="1:9" ht="14.25" x14ac:dyDescent="0.3">
      <c r="A140" s="251">
        <v>35374</v>
      </c>
      <c r="B140" s="252" t="s">
        <v>1353</v>
      </c>
      <c r="C140" s="253">
        <v>138</v>
      </c>
      <c r="D140" s="253">
        <v>101.96623822149704</v>
      </c>
      <c r="E140" s="253">
        <v>63.447691441216051</v>
      </c>
      <c r="F140" s="253">
        <v>10.237198601871278</v>
      </c>
      <c r="G140" s="253">
        <v>10.237198601871278</v>
      </c>
      <c r="H140" s="253">
        <v>2.6927119485672639</v>
      </c>
      <c r="I140" s="254">
        <v>15.351437627971164</v>
      </c>
    </row>
    <row r="141" spans="1:9" ht="14.25" x14ac:dyDescent="0.3">
      <c r="A141" s="251">
        <v>35374</v>
      </c>
      <c r="B141" s="252" t="s">
        <v>1354</v>
      </c>
      <c r="C141" s="253">
        <v>1167871</v>
      </c>
      <c r="D141" s="253">
        <v>862923.27969549247</v>
      </c>
      <c r="E141" s="253">
        <v>536947.23805177119</v>
      </c>
      <c r="F141" s="253">
        <v>86635.705567869634</v>
      </c>
      <c r="G141" s="253">
        <v>86635.705567869634</v>
      </c>
      <c r="H141" s="253">
        <v>22787.972435399992</v>
      </c>
      <c r="I141" s="254">
        <v>129916.65807258197</v>
      </c>
    </row>
    <row r="142" spans="1:9" ht="14.25" x14ac:dyDescent="0.3">
      <c r="A142" s="251">
        <v>35374</v>
      </c>
      <c r="B142" s="252" t="s">
        <v>1355</v>
      </c>
      <c r="C142" s="253">
        <v>7811</v>
      </c>
      <c r="D142" s="253">
        <v>5771.4368604935753</v>
      </c>
      <c r="E142" s="253">
        <v>3591.2312887488306</v>
      </c>
      <c r="F142" s="253">
        <v>579.44027738562716</v>
      </c>
      <c r="G142" s="253">
        <v>579.44027738562716</v>
      </c>
      <c r="H142" s="253">
        <v>152.41139876999202</v>
      </c>
      <c r="I142" s="254">
        <v>868.91361820349834</v>
      </c>
    </row>
    <row r="143" spans="1:9" ht="14.25" x14ac:dyDescent="0.3">
      <c r="A143" s="251">
        <v>35374</v>
      </c>
      <c r="B143" s="252" t="s">
        <v>1356</v>
      </c>
      <c r="C143" s="253">
        <v>64099097</v>
      </c>
      <c r="D143" s="253">
        <v>47361911.554238006</v>
      </c>
      <c r="E143" s="253">
        <v>22936291.520330939</v>
      </c>
      <c r="F143" s="253">
        <v>4430582.932016219</v>
      </c>
      <c r="G143" s="253">
        <v>4430582.932016219</v>
      </c>
      <c r="H143" s="253">
        <v>551372.27287565463</v>
      </c>
      <c r="I143" s="254">
        <v>15013081.896998981</v>
      </c>
    </row>
    <row r="144" spans="1:9" ht="14.25" x14ac:dyDescent="0.3">
      <c r="A144" s="251">
        <v>35374</v>
      </c>
      <c r="B144" s="252" t="s">
        <v>985</v>
      </c>
      <c r="C144" s="253">
        <v>2997309</v>
      </c>
      <c r="D144" s="253">
        <v>2214669.0109959207</v>
      </c>
      <c r="E144" s="253">
        <v>1072513.5956363257</v>
      </c>
      <c r="F144" s="253">
        <v>207176.49263262792</v>
      </c>
      <c r="G144" s="253">
        <v>207176.49263262792</v>
      </c>
      <c r="H144" s="253">
        <v>25782.470474438287</v>
      </c>
      <c r="I144" s="254">
        <v>702019.95961990114</v>
      </c>
    </row>
    <row r="145" spans="1:9" ht="14.25" x14ac:dyDescent="0.3">
      <c r="A145" s="251">
        <v>35374</v>
      </c>
      <c r="B145" s="252" t="s">
        <v>290</v>
      </c>
      <c r="C145" s="253">
        <v>1416</v>
      </c>
      <c r="D145" s="253">
        <v>1046.2622704466653</v>
      </c>
      <c r="E145" s="253">
        <v>506.68090991654088</v>
      </c>
      <c r="F145" s="253">
        <v>97.875098485942274</v>
      </c>
      <c r="G145" s="253">
        <v>97.875098485942274</v>
      </c>
      <c r="H145" s="253">
        <v>12.180251749754401</v>
      </c>
      <c r="I145" s="254">
        <v>331.65091180848555</v>
      </c>
    </row>
    <row r="146" spans="1:9" ht="14.25" x14ac:dyDescent="0.3">
      <c r="A146" s="251">
        <v>35374</v>
      </c>
      <c r="B146" s="252" t="s">
        <v>292</v>
      </c>
      <c r="C146" s="253">
        <v>4910</v>
      </c>
      <c r="D146" s="253">
        <v>3627.929200489496</v>
      </c>
      <c r="E146" s="253">
        <v>1756.9232116456326</v>
      </c>
      <c r="F146" s="253">
        <v>339.38328641665009</v>
      </c>
      <c r="G146" s="253">
        <v>339.38328641665009</v>
      </c>
      <c r="H146" s="253">
        <v>42.235194979727474</v>
      </c>
      <c r="I146" s="254">
        <v>1150.0042210308361</v>
      </c>
    </row>
    <row r="147" spans="1:9" ht="14.25" x14ac:dyDescent="0.3">
      <c r="A147" s="251">
        <v>35374</v>
      </c>
      <c r="B147" s="252" t="s">
        <v>293</v>
      </c>
      <c r="C147" s="253">
        <v>503</v>
      </c>
      <c r="D147" s="253">
        <v>371.65954945951455</v>
      </c>
      <c r="E147" s="253">
        <v>179.98622718080512</v>
      </c>
      <c r="F147" s="253">
        <v>34.767778628834009</v>
      </c>
      <c r="G147" s="253">
        <v>34.767778628834009</v>
      </c>
      <c r="H147" s="253">
        <v>4.3267419704282934</v>
      </c>
      <c r="I147" s="254">
        <v>117.81102305061316</v>
      </c>
    </row>
    <row r="148" spans="1:9" ht="14.25" x14ac:dyDescent="0.3">
      <c r="A148" s="251">
        <v>35374</v>
      </c>
      <c r="B148" s="252" t="s">
        <v>1357</v>
      </c>
      <c r="C148" s="253">
        <v>35137</v>
      </c>
      <c r="D148" s="253">
        <v>25962.229799918412</v>
      </c>
      <c r="E148" s="253">
        <v>4922.3896356187852</v>
      </c>
      <c r="F148" s="253">
        <v>1327.1089832777077</v>
      </c>
      <c r="G148" s="253">
        <v>1327.1089832777077</v>
      </c>
      <c r="H148" s="253">
        <v>344.9835367845352</v>
      </c>
      <c r="I148" s="254">
        <v>18040.638660959678</v>
      </c>
    </row>
    <row r="149" spans="1:9" ht="14.25" x14ac:dyDescent="0.3">
      <c r="A149" s="251">
        <v>35374</v>
      </c>
      <c r="B149" s="252" t="s">
        <v>1358</v>
      </c>
      <c r="C149" s="253">
        <v>6635</v>
      </c>
      <c r="D149" s="253">
        <v>4902.5071782582081</v>
      </c>
      <c r="E149" s="253">
        <v>929.50608282809117</v>
      </c>
      <c r="F149" s="253">
        <v>250.6010218301958</v>
      </c>
      <c r="G149" s="253">
        <v>250.6010218301958</v>
      </c>
      <c r="H149" s="253">
        <v>65.144029557599993</v>
      </c>
      <c r="I149" s="254">
        <v>3406.6550222121255</v>
      </c>
    </row>
    <row r="150" spans="1:9" ht="14.25" x14ac:dyDescent="0.3">
      <c r="A150" s="251">
        <v>35374</v>
      </c>
      <c r="B150" s="252" t="s">
        <v>1359</v>
      </c>
      <c r="C150" s="253">
        <v>26717</v>
      </c>
      <c r="D150" s="253">
        <v>19740.811496838669</v>
      </c>
      <c r="E150" s="253">
        <v>3742.8204996108693</v>
      </c>
      <c r="F150" s="253">
        <v>1009.0892992068339</v>
      </c>
      <c r="G150" s="253">
        <v>1009.0892992068339</v>
      </c>
      <c r="H150" s="253">
        <v>262.3139469013413</v>
      </c>
      <c r="I150" s="254">
        <v>13717.498451912792</v>
      </c>
    </row>
    <row r="151" spans="1:9" ht="14.25" x14ac:dyDescent="0.3">
      <c r="A151" s="255">
        <v>35374</v>
      </c>
      <c r="B151" s="256" t="s">
        <v>1360</v>
      </c>
      <c r="C151" s="257">
        <v>95</v>
      </c>
      <c r="D151" s="257">
        <v>70.194149500305926</v>
      </c>
      <c r="E151" s="257">
        <v>13.308677900326852</v>
      </c>
      <c r="F151" s="257">
        <v>3.5881080744338516</v>
      </c>
      <c r="G151" s="257">
        <v>3.5881080744338516</v>
      </c>
      <c r="H151" s="257">
        <v>0.93273290248259233</v>
      </c>
      <c r="I151" s="258">
        <v>48.776522548628783</v>
      </c>
    </row>
    <row r="152" spans="1:9" ht="14.25" x14ac:dyDescent="0.3">
      <c r="A152" s="247">
        <v>35788</v>
      </c>
      <c r="B152" s="248" t="s">
        <v>1361</v>
      </c>
      <c r="C152" s="249">
        <v>42</v>
      </c>
      <c r="D152" s="249">
        <v>31.033202936977357</v>
      </c>
      <c r="E152" s="249">
        <v>11.838469875561568</v>
      </c>
      <c r="F152" s="249">
        <v>3.5009876613036268</v>
      </c>
      <c r="G152" s="249">
        <v>3.5009876613036268</v>
      </c>
      <c r="H152" s="249">
        <v>2.2089097504237813E-2</v>
      </c>
      <c r="I152" s="250">
        <v>12.170668641304296</v>
      </c>
    </row>
    <row r="153" spans="1:9" ht="14.25" x14ac:dyDescent="0.3">
      <c r="A153" s="251">
        <v>35788</v>
      </c>
      <c r="B153" s="252" t="s">
        <v>1362</v>
      </c>
      <c r="C153" s="253">
        <v>103</v>
      </c>
      <c r="D153" s="253">
        <v>76.105235774015895</v>
      </c>
      <c r="E153" s="253">
        <v>29.032438028162893</v>
      </c>
      <c r="F153" s="253">
        <v>8.5857554551017508</v>
      </c>
      <c r="G153" s="253">
        <v>8.5857554551017508</v>
      </c>
      <c r="H153" s="253">
        <v>5.4170881974678439E-2</v>
      </c>
      <c r="I153" s="254">
        <v>29.84711595367482</v>
      </c>
    </row>
    <row r="154" spans="1:9" ht="14.25" x14ac:dyDescent="0.3">
      <c r="A154" s="251">
        <v>35788</v>
      </c>
      <c r="B154" s="252" t="s">
        <v>1216</v>
      </c>
      <c r="C154" s="253">
        <v>22</v>
      </c>
      <c r="D154" s="253">
        <v>16.255487252702423</v>
      </c>
      <c r="E154" s="253">
        <v>6.2011032681512974</v>
      </c>
      <c r="F154" s="253">
        <v>1.8338506797304708</v>
      </c>
      <c r="G154" s="253">
        <v>1.8338506797304708</v>
      </c>
      <c r="H154" s="253">
        <v>1.1570479645076948E-2</v>
      </c>
      <c r="I154" s="254">
        <v>6.3751121454451063</v>
      </c>
    </row>
    <row r="155" spans="1:9" ht="14.25" x14ac:dyDescent="0.3">
      <c r="A155" s="251">
        <v>35788</v>
      </c>
      <c r="B155" s="252" t="s">
        <v>1363</v>
      </c>
      <c r="C155" s="253">
        <v>37</v>
      </c>
      <c r="D155" s="253">
        <v>27.338774015908626</v>
      </c>
      <c r="E155" s="253">
        <v>10.429128223709002</v>
      </c>
      <c r="F155" s="253">
        <v>3.0842034159103382</v>
      </c>
      <c r="G155" s="253">
        <v>3.0842034159103382</v>
      </c>
      <c r="H155" s="253">
        <v>1.9459443039447598E-2</v>
      </c>
      <c r="I155" s="254">
        <v>10.721779517339501</v>
      </c>
    </row>
    <row r="156" spans="1:9" ht="14.25" x14ac:dyDescent="0.3">
      <c r="A156" s="251">
        <v>35788</v>
      </c>
      <c r="B156" s="252" t="s">
        <v>1287</v>
      </c>
      <c r="C156" s="253">
        <v>77</v>
      </c>
      <c r="D156" s="253">
        <v>56.894205384458488</v>
      </c>
      <c r="E156" s="253">
        <v>21.703861438529543</v>
      </c>
      <c r="F156" s="253">
        <v>6.4184773790566485</v>
      </c>
      <c r="G156" s="253">
        <v>6.4184773790566485</v>
      </c>
      <c r="H156" s="253">
        <v>4.0496678757769321E-2</v>
      </c>
      <c r="I156" s="254">
        <v>22.312892509057875</v>
      </c>
    </row>
    <row r="157" spans="1:9" ht="14.25" x14ac:dyDescent="0.3">
      <c r="A157" s="251">
        <v>35788</v>
      </c>
      <c r="B157" s="252" t="s">
        <v>1225</v>
      </c>
      <c r="C157" s="253">
        <v>2150</v>
      </c>
      <c r="D157" s="253">
        <v>1588.6044360595552</v>
      </c>
      <c r="E157" s="253">
        <v>439.12630074758971</v>
      </c>
      <c r="F157" s="253">
        <v>250.04886051019847</v>
      </c>
      <c r="G157" s="253">
        <v>250.04886051019847</v>
      </c>
      <c r="H157" s="253">
        <v>108.49691972163919</v>
      </c>
      <c r="I157" s="254">
        <v>540.88349456992967</v>
      </c>
    </row>
    <row r="158" spans="1:9" ht="14.25" x14ac:dyDescent="0.3">
      <c r="A158" s="251">
        <v>35788</v>
      </c>
      <c r="B158" s="252" t="s">
        <v>1294</v>
      </c>
      <c r="C158" s="253">
        <v>3842</v>
      </c>
      <c r="D158" s="253">
        <v>2838.7991829492144</v>
      </c>
      <c r="E158" s="253">
        <v>784.70848719639048</v>
      </c>
      <c r="F158" s="253">
        <v>446.83149864194536</v>
      </c>
      <c r="G158" s="253">
        <v>446.83149864194536</v>
      </c>
      <c r="H158" s="253">
        <v>193.88147235838966</v>
      </c>
      <c r="I158" s="254">
        <v>966.54622611054401</v>
      </c>
    </row>
    <row r="159" spans="1:9" ht="14.25" x14ac:dyDescent="0.3">
      <c r="A159" s="251">
        <v>35788</v>
      </c>
      <c r="B159" s="252" t="s">
        <v>154</v>
      </c>
      <c r="C159" s="253">
        <v>19017</v>
      </c>
      <c r="D159" s="253">
        <v>14051.39095839282</v>
      </c>
      <c r="E159" s="253">
        <v>3884.1231913101924</v>
      </c>
      <c r="F159" s="253">
        <v>2211.7112466616022</v>
      </c>
      <c r="G159" s="253">
        <v>2211.7112466616022</v>
      </c>
      <c r="H159" s="253">
        <v>959.66787085879662</v>
      </c>
      <c r="I159" s="254">
        <v>4784.1774029006292</v>
      </c>
    </row>
    <row r="160" spans="1:9" ht="14.25" x14ac:dyDescent="0.3">
      <c r="A160" s="251">
        <v>35788</v>
      </c>
      <c r="B160" s="252" t="s">
        <v>1364</v>
      </c>
      <c r="C160" s="253">
        <v>3469294</v>
      </c>
      <c r="D160" s="253">
        <v>2563412.0178580461</v>
      </c>
      <c r="E160" s="253">
        <v>1475175.2992517622</v>
      </c>
      <c r="F160" s="253">
        <v>238659.96550765599</v>
      </c>
      <c r="G160" s="253">
        <v>238659.96550765599</v>
      </c>
      <c r="H160" s="253">
        <v>79852.409399888289</v>
      </c>
      <c r="I160" s="254">
        <v>531064.37819108332</v>
      </c>
    </row>
    <row r="161" spans="1:9" ht="14.25" x14ac:dyDescent="0.3">
      <c r="A161" s="251">
        <v>35788</v>
      </c>
      <c r="B161" s="252" t="s">
        <v>1295</v>
      </c>
      <c r="C161" s="253">
        <v>2190992</v>
      </c>
      <c r="D161" s="253">
        <v>1618892.8421260451</v>
      </c>
      <c r="E161" s="253">
        <v>931629.68582605477</v>
      </c>
      <c r="F161" s="253">
        <v>150722.90648977866</v>
      </c>
      <c r="G161" s="253">
        <v>150722.90648977866</v>
      </c>
      <c r="H161" s="253">
        <v>50429.854078633878</v>
      </c>
      <c r="I161" s="254">
        <v>335387.48924179905</v>
      </c>
    </row>
    <row r="162" spans="1:9" ht="14.25" x14ac:dyDescent="0.3">
      <c r="A162" s="251">
        <v>35788</v>
      </c>
      <c r="B162" s="252" t="s">
        <v>1296</v>
      </c>
      <c r="C162" s="253">
        <v>1628448</v>
      </c>
      <c r="D162" s="253">
        <v>1203237.0775313072</v>
      </c>
      <c r="E162" s="253">
        <v>692430.87086765596</v>
      </c>
      <c r="F162" s="253">
        <v>112024.33218718602</v>
      </c>
      <c r="G162" s="253">
        <v>112024.33218718602</v>
      </c>
      <c r="H162" s="253">
        <v>37481.832436924997</v>
      </c>
      <c r="I162" s="254">
        <v>249275.70985235416</v>
      </c>
    </row>
    <row r="163" spans="1:9" ht="14.25" x14ac:dyDescent="0.3">
      <c r="A163" s="251">
        <v>35788</v>
      </c>
      <c r="B163" s="252" t="s">
        <v>1297</v>
      </c>
      <c r="C163" s="253">
        <v>12406417</v>
      </c>
      <c r="D163" s="253">
        <v>9166925.1543277577</v>
      </c>
      <c r="E163" s="253">
        <v>5275321.1202674517</v>
      </c>
      <c r="F163" s="253">
        <v>853463.28483362799</v>
      </c>
      <c r="G163" s="253">
        <v>853463.28483362799</v>
      </c>
      <c r="H163" s="253">
        <v>285557.31784903031</v>
      </c>
      <c r="I163" s="254">
        <v>1899120.1465440185</v>
      </c>
    </row>
    <row r="164" spans="1:9" ht="14.25" x14ac:dyDescent="0.3">
      <c r="A164" s="251">
        <v>35788</v>
      </c>
      <c r="B164" s="252" t="s">
        <v>1298</v>
      </c>
      <c r="C164" s="253">
        <v>8948230</v>
      </c>
      <c r="D164" s="253">
        <v>6611719.9408749742</v>
      </c>
      <c r="E164" s="253">
        <v>3804868.6182328728</v>
      </c>
      <c r="F164" s="253">
        <v>615567.39300692664</v>
      </c>
      <c r="G164" s="253">
        <v>615567.39300692664</v>
      </c>
      <c r="H164" s="253">
        <v>205960.55720972695</v>
      </c>
      <c r="I164" s="254">
        <v>1369755.9794185206</v>
      </c>
    </row>
    <row r="165" spans="1:9" ht="14.25" x14ac:dyDescent="0.3">
      <c r="A165" s="251">
        <v>35788</v>
      </c>
      <c r="B165" s="252" t="s">
        <v>1299</v>
      </c>
      <c r="C165" s="253">
        <v>35095739</v>
      </c>
      <c r="D165" s="253">
        <v>25931742.633575972</v>
      </c>
      <c r="E165" s="253">
        <v>14923026.783485845</v>
      </c>
      <c r="F165" s="253">
        <v>2414309.0378635242</v>
      </c>
      <c r="G165" s="253">
        <v>2414309.0378635242</v>
      </c>
      <c r="H165" s="253">
        <v>807795.2801981112</v>
      </c>
      <c r="I165" s="254">
        <v>5372302.494164966</v>
      </c>
    </row>
    <row r="166" spans="1:9" ht="14.25" x14ac:dyDescent="0.3">
      <c r="A166" s="251">
        <v>35788</v>
      </c>
      <c r="B166" s="252" t="s">
        <v>1300</v>
      </c>
      <c r="C166" s="253">
        <v>9252287</v>
      </c>
      <c r="D166" s="253">
        <v>6836383.3357656533</v>
      </c>
      <c r="E166" s="253">
        <v>3934156.4145293506</v>
      </c>
      <c r="F166" s="253">
        <v>636484.10780029988</v>
      </c>
      <c r="G166" s="253">
        <v>636484.10780029988</v>
      </c>
      <c r="H166" s="253">
        <v>212959.00820433904</v>
      </c>
      <c r="I166" s="254">
        <v>1416299.6974313632</v>
      </c>
    </row>
    <row r="167" spans="1:9" ht="14.25" x14ac:dyDescent="0.3">
      <c r="A167" s="251">
        <v>35788</v>
      </c>
      <c r="B167" s="252" t="s">
        <v>1301</v>
      </c>
      <c r="C167" s="253">
        <v>49008044</v>
      </c>
      <c r="D167" s="253">
        <v>36211347.023721799</v>
      </c>
      <c r="E167" s="253">
        <v>20838665.150155485</v>
      </c>
      <c r="F167" s="253">
        <v>3371365.4970255289</v>
      </c>
      <c r="G167" s="253">
        <v>3371365.4970255289</v>
      </c>
      <c r="H167" s="253">
        <v>1128013.4786431298</v>
      </c>
      <c r="I167" s="254">
        <v>7501937.4008721225</v>
      </c>
    </row>
    <row r="168" spans="1:9" ht="14.25" x14ac:dyDescent="0.3">
      <c r="A168" s="251">
        <v>35788</v>
      </c>
      <c r="B168" s="252" t="s">
        <v>1302</v>
      </c>
      <c r="C168" s="253">
        <v>27334546</v>
      </c>
      <c r="D168" s="253">
        <v>20197107.457336731</v>
      </c>
      <c r="E168" s="253">
        <v>11622897.072274953</v>
      </c>
      <c r="F168" s="253">
        <v>1880400.3942956219</v>
      </c>
      <c r="G168" s="253">
        <v>1880400.3942956219</v>
      </c>
      <c r="H168" s="253">
        <v>629156.64050151955</v>
      </c>
      <c r="I168" s="254">
        <v>4184252.9559690133</v>
      </c>
    </row>
    <row r="169" spans="1:9" ht="14.25" x14ac:dyDescent="0.3">
      <c r="A169" s="251">
        <v>35788</v>
      </c>
      <c r="B169" s="252" t="s">
        <v>1303</v>
      </c>
      <c r="C169" s="253">
        <v>38068247</v>
      </c>
      <c r="D169" s="253">
        <v>28128086.538237605</v>
      </c>
      <c r="E169" s="253">
        <v>16186964.16625832</v>
      </c>
      <c r="F169" s="253">
        <v>2618794.0589517425</v>
      </c>
      <c r="G169" s="253">
        <v>2618794.0589517425</v>
      </c>
      <c r="H169" s="253">
        <v>876213.21357603848</v>
      </c>
      <c r="I169" s="254">
        <v>5827321.0404997589</v>
      </c>
    </row>
    <row r="170" spans="1:9" ht="14.25" x14ac:dyDescent="0.3">
      <c r="A170" s="251">
        <v>35788</v>
      </c>
      <c r="B170" s="252" t="s">
        <v>1304</v>
      </c>
      <c r="C170" s="253">
        <v>78561556</v>
      </c>
      <c r="D170" s="253">
        <v>58048016.914112173</v>
      </c>
      <c r="E170" s="253">
        <v>33405086.706973832</v>
      </c>
      <c r="F170" s="253">
        <v>5404413.1875787359</v>
      </c>
      <c r="G170" s="253">
        <v>5404413.1875787359</v>
      </c>
      <c r="H170" s="253">
        <v>1808243.8481155678</v>
      </c>
      <c r="I170" s="254">
        <v>12025859.983865296</v>
      </c>
    </row>
    <row r="171" spans="1:9" ht="14.25" x14ac:dyDescent="0.3">
      <c r="A171" s="251">
        <v>35788</v>
      </c>
      <c r="B171" s="252" t="s">
        <v>1305</v>
      </c>
      <c r="C171" s="253">
        <v>18501915</v>
      </c>
      <c r="D171" s="253">
        <v>13670801.974231083</v>
      </c>
      <c r="E171" s="253">
        <v>7867182.198123211</v>
      </c>
      <c r="F171" s="253">
        <v>1272785.2974482945</v>
      </c>
      <c r="G171" s="253">
        <v>1272785.2974482945</v>
      </c>
      <c r="H171" s="253">
        <v>425856.81445906119</v>
      </c>
      <c r="I171" s="254">
        <v>2832192.3667522203</v>
      </c>
    </row>
    <row r="172" spans="1:9" ht="14.25" x14ac:dyDescent="0.3">
      <c r="A172" s="251">
        <v>35788</v>
      </c>
      <c r="B172" s="252" t="s">
        <v>1306</v>
      </c>
      <c r="C172" s="253">
        <v>41055940</v>
      </c>
      <c r="D172" s="253">
        <v>30335650.423532527</v>
      </c>
      <c r="E172" s="253">
        <v>17457358.348863598</v>
      </c>
      <c r="F172" s="253">
        <v>2824323.6878409246</v>
      </c>
      <c r="G172" s="253">
        <v>2824323.6878409246</v>
      </c>
      <c r="H172" s="253">
        <v>944980.65865194751</v>
      </c>
      <c r="I172" s="254">
        <v>6284664.040335129</v>
      </c>
    </row>
    <row r="173" spans="1:9" ht="14.25" x14ac:dyDescent="0.3">
      <c r="A173" s="251">
        <v>35788</v>
      </c>
      <c r="B173" s="252" t="s">
        <v>1307</v>
      </c>
      <c r="C173" s="253">
        <v>571824477</v>
      </c>
      <c r="D173" s="253">
        <v>422512977.1207605</v>
      </c>
      <c r="E173" s="253">
        <v>243144958.0168061</v>
      </c>
      <c r="F173" s="253">
        <v>39336997.65925096</v>
      </c>
      <c r="G173" s="253">
        <v>39336997.65925096</v>
      </c>
      <c r="H173" s="253">
        <v>13161629.496456917</v>
      </c>
      <c r="I173" s="254">
        <v>87532394.288995504</v>
      </c>
    </row>
    <row r="174" spans="1:9" ht="14.25" x14ac:dyDescent="0.3">
      <c r="A174" s="251">
        <v>35788</v>
      </c>
      <c r="B174" s="252" t="s">
        <v>1365</v>
      </c>
      <c r="C174" s="253">
        <v>6341946</v>
      </c>
      <c r="D174" s="253">
        <v>4685973.7436512336</v>
      </c>
      <c r="E174" s="253">
        <v>2696653.0044408217</v>
      </c>
      <c r="F174" s="253">
        <v>436275.68422031018</v>
      </c>
      <c r="G174" s="253">
        <v>436275.68422031018</v>
      </c>
      <c r="H174" s="253">
        <v>145971.96674135543</v>
      </c>
      <c r="I174" s="254">
        <v>970797.4040284357</v>
      </c>
    </row>
    <row r="175" spans="1:9" ht="14.25" x14ac:dyDescent="0.3">
      <c r="A175" s="251">
        <v>35788</v>
      </c>
      <c r="B175" s="252" t="s">
        <v>1366</v>
      </c>
      <c r="C175" s="253">
        <v>4995058</v>
      </c>
      <c r="D175" s="253">
        <v>3690777.3475231491</v>
      </c>
      <c r="E175" s="253">
        <v>2123944.001266514</v>
      </c>
      <c r="F175" s="253">
        <v>343620.45130471536</v>
      </c>
      <c r="G175" s="253">
        <v>343620.45130471536</v>
      </c>
      <c r="H175" s="253">
        <v>114970.7739938406</v>
      </c>
      <c r="I175" s="254">
        <v>764621.66965336353</v>
      </c>
    </row>
    <row r="176" spans="1:9" ht="14.25" x14ac:dyDescent="0.3">
      <c r="A176" s="251">
        <v>35788</v>
      </c>
      <c r="B176" s="252" t="s">
        <v>1367</v>
      </c>
      <c r="C176" s="253">
        <v>17198891</v>
      </c>
      <c r="D176" s="253">
        <v>12708016.064141748</v>
      </c>
      <c r="E176" s="253">
        <v>7313124.5658982601</v>
      </c>
      <c r="F176" s="253">
        <v>1183147.5605209402</v>
      </c>
      <c r="G176" s="253">
        <v>1183147.5605209402</v>
      </c>
      <c r="H176" s="253">
        <v>395865.23521963088</v>
      </c>
      <c r="I176" s="254">
        <v>2632731.1419819761</v>
      </c>
    </row>
    <row r="177" spans="1:9" ht="14.25" x14ac:dyDescent="0.3">
      <c r="A177" s="251">
        <v>35788</v>
      </c>
      <c r="B177" s="252" t="s">
        <v>1308</v>
      </c>
      <c r="C177" s="253">
        <v>30160774</v>
      </c>
      <c r="D177" s="253">
        <v>22285367.14948358</v>
      </c>
      <c r="E177" s="253">
        <v>12824634.871277777</v>
      </c>
      <c r="F177" s="253">
        <v>2074822.5092840812</v>
      </c>
      <c r="G177" s="253">
        <v>2074822.5092840812</v>
      </c>
      <c r="H177" s="253">
        <v>694207.66105885128</v>
      </c>
      <c r="I177" s="254">
        <v>4616879.5985787865</v>
      </c>
    </row>
    <row r="178" spans="1:9" ht="14.25" x14ac:dyDescent="0.3">
      <c r="A178" s="251">
        <v>35788</v>
      </c>
      <c r="B178" s="252" t="s">
        <v>1309</v>
      </c>
      <c r="C178" s="253">
        <v>38293206</v>
      </c>
      <c r="D178" s="253">
        <v>28294305.545368545</v>
      </c>
      <c r="E178" s="253">
        <v>16282618.774989773</v>
      </c>
      <c r="F178" s="253">
        <v>2634269.4574566362</v>
      </c>
      <c r="G178" s="253">
        <v>2634269.4574566362</v>
      </c>
      <c r="H178" s="253">
        <v>881391.07344210614</v>
      </c>
      <c r="I178" s="254">
        <v>5861756.7820233908</v>
      </c>
    </row>
    <row r="179" spans="1:9" ht="14.25" x14ac:dyDescent="0.3">
      <c r="A179" s="251">
        <v>35788</v>
      </c>
      <c r="B179" s="252" t="s">
        <v>1310</v>
      </c>
      <c r="C179" s="253">
        <v>52419811</v>
      </c>
      <c r="D179" s="253">
        <v>38732253.159071386</v>
      </c>
      <c r="E179" s="253">
        <v>22289379.446840141</v>
      </c>
      <c r="F179" s="253">
        <v>3606068.0602963734</v>
      </c>
      <c r="G179" s="253">
        <v>3606068.0602963734</v>
      </c>
      <c r="H179" s="253">
        <v>1206541.7945659168</v>
      </c>
      <c r="I179" s="254">
        <v>8024195.7970725773</v>
      </c>
    </row>
    <row r="180" spans="1:9" ht="14.25" x14ac:dyDescent="0.3">
      <c r="A180" s="251">
        <v>35788</v>
      </c>
      <c r="B180" s="252" t="s">
        <v>1368</v>
      </c>
      <c r="C180" s="253">
        <v>83330877</v>
      </c>
      <c r="D180" s="253">
        <v>61572000.401364259</v>
      </c>
      <c r="E180" s="253">
        <v>35433045.286847055</v>
      </c>
      <c r="F180" s="253">
        <v>5732504.7201369274</v>
      </c>
      <c r="G180" s="253">
        <v>5732504.7201369274</v>
      </c>
      <c r="H180" s="253">
        <v>1918018.8550914782</v>
      </c>
      <c r="I180" s="254">
        <v>12755926.819151862</v>
      </c>
    </row>
    <row r="181" spans="1:9" ht="14.25" x14ac:dyDescent="0.3">
      <c r="A181" s="251">
        <v>35788</v>
      </c>
      <c r="B181" s="252" t="s">
        <v>1311</v>
      </c>
      <c r="C181" s="253">
        <v>4056461</v>
      </c>
      <c r="D181" s="253">
        <v>2997261.367117479</v>
      </c>
      <c r="E181" s="253">
        <v>1724844.0373107907</v>
      </c>
      <c r="F181" s="253">
        <v>279052.40730337403</v>
      </c>
      <c r="G181" s="253">
        <v>279052.40730337403</v>
      </c>
      <c r="H181" s="253">
        <v>93367.176286207003</v>
      </c>
      <c r="I181" s="254">
        <v>620945.33891373291</v>
      </c>
    </row>
    <row r="182" spans="1:9" ht="14.25" x14ac:dyDescent="0.3">
      <c r="A182" s="251">
        <v>35788</v>
      </c>
      <c r="B182" s="252" t="s">
        <v>1312</v>
      </c>
      <c r="C182" s="253">
        <v>12491804</v>
      </c>
      <c r="D182" s="253">
        <v>9230016.394784417</v>
      </c>
      <c r="E182" s="253">
        <v>5311628.447717132</v>
      </c>
      <c r="F182" s="253">
        <v>859337.23454062955</v>
      </c>
      <c r="G182" s="253">
        <v>859337.23454062955</v>
      </c>
      <c r="H182" s="253">
        <v>287522.66229127947</v>
      </c>
      <c r="I182" s="254">
        <v>1912190.8156947456</v>
      </c>
    </row>
    <row r="183" spans="1:9" ht="14.25" x14ac:dyDescent="0.3">
      <c r="A183" s="251">
        <v>35788</v>
      </c>
      <c r="B183" s="252" t="s">
        <v>1313</v>
      </c>
      <c r="C183" s="253">
        <v>1785746</v>
      </c>
      <c r="D183" s="253">
        <v>1319462.3336165613</v>
      </c>
      <c r="E183" s="253">
        <v>759315.40824664535</v>
      </c>
      <c r="F183" s="253">
        <v>122845.18947239255</v>
      </c>
      <c r="G183" s="253">
        <v>122845.18947239255</v>
      </c>
      <c r="H183" s="253">
        <v>41102.345513586602</v>
      </c>
      <c r="I183" s="254">
        <v>273354.20091154403</v>
      </c>
    </row>
    <row r="184" spans="1:9" ht="14.25" x14ac:dyDescent="0.3">
      <c r="A184" s="251">
        <v>35788</v>
      </c>
      <c r="B184" s="252" t="s">
        <v>1369</v>
      </c>
      <c r="C184" s="253">
        <v>4614577</v>
      </c>
      <c r="D184" s="253">
        <v>3409645.3454597183</v>
      </c>
      <c r="E184" s="253">
        <v>1962160.0264766545</v>
      </c>
      <c r="F184" s="253">
        <v>317446.37025643332</v>
      </c>
      <c r="G184" s="253">
        <v>317446.37025643332</v>
      </c>
      <c r="H184" s="253">
        <v>106213.2790738716</v>
      </c>
      <c r="I184" s="254">
        <v>706379.29939632514</v>
      </c>
    </row>
    <row r="185" spans="1:9" ht="14.25" x14ac:dyDescent="0.3">
      <c r="A185" s="251">
        <v>35788</v>
      </c>
      <c r="B185" s="252" t="s">
        <v>1314</v>
      </c>
      <c r="C185" s="253">
        <v>59260630</v>
      </c>
      <c r="D185" s="253">
        <v>43786837.07055068</v>
      </c>
      <c r="E185" s="253">
        <v>25198157.779103749</v>
      </c>
      <c r="F185" s="253">
        <v>4076662.2580161737</v>
      </c>
      <c r="G185" s="253">
        <v>4076662.2580161737</v>
      </c>
      <c r="H185" s="253">
        <v>1363996.2736093574</v>
      </c>
      <c r="I185" s="254">
        <v>9071358.5018052254</v>
      </c>
    </row>
    <row r="186" spans="1:9" ht="14.25" x14ac:dyDescent="0.3">
      <c r="A186" s="251">
        <v>35788</v>
      </c>
      <c r="B186" s="252" t="s">
        <v>1315</v>
      </c>
      <c r="C186" s="253">
        <v>11004604</v>
      </c>
      <c r="D186" s="253">
        <v>8131145.4565017326</v>
      </c>
      <c r="E186" s="253">
        <v>4679257.5085441414</v>
      </c>
      <c r="F186" s="253">
        <v>757029.6466847182</v>
      </c>
      <c r="G186" s="253">
        <v>757029.6466847182</v>
      </c>
      <c r="H186" s="253">
        <v>253291.9216104626</v>
      </c>
      <c r="I186" s="254">
        <v>1684536.7329776916</v>
      </c>
    </row>
    <row r="187" spans="1:9" ht="14.25" x14ac:dyDescent="0.3">
      <c r="A187" s="251">
        <v>35788</v>
      </c>
      <c r="B187" s="252" t="s">
        <v>1316</v>
      </c>
      <c r="C187" s="253">
        <v>14149638</v>
      </c>
      <c r="D187" s="253">
        <v>10454966.369970629</v>
      </c>
      <c r="E187" s="253">
        <v>6016554.5125187151</v>
      </c>
      <c r="F187" s="253">
        <v>973383.09091873397</v>
      </c>
      <c r="G187" s="253">
        <v>973383.09091873397</v>
      </c>
      <c r="H187" s="253">
        <v>325680.86948993558</v>
      </c>
      <c r="I187" s="254">
        <v>2165964.8061245093</v>
      </c>
    </row>
    <row r="188" spans="1:9" ht="14.25" x14ac:dyDescent="0.3">
      <c r="A188" s="251">
        <v>35788</v>
      </c>
      <c r="B188" s="252" t="s">
        <v>1317</v>
      </c>
      <c r="C188" s="253">
        <v>38463146</v>
      </c>
      <c r="D188" s="253">
        <v>28419871.795537829</v>
      </c>
      <c r="E188" s="253">
        <v>16354878.805518994</v>
      </c>
      <c r="F188" s="253">
        <v>2645959.9842722858</v>
      </c>
      <c r="G188" s="253">
        <v>2645959.9842722858</v>
      </c>
      <c r="H188" s="253">
        <v>885302.56622807856</v>
      </c>
      <c r="I188" s="254">
        <v>5887770.4552461831</v>
      </c>
    </row>
    <row r="189" spans="1:9" ht="14.25" x14ac:dyDescent="0.3">
      <c r="A189" s="251">
        <v>35788</v>
      </c>
      <c r="B189" s="252" t="s">
        <v>1318</v>
      </c>
      <c r="C189" s="253">
        <v>56250755</v>
      </c>
      <c r="D189" s="253">
        <v>41562883.220790327</v>
      </c>
      <c r="E189" s="253">
        <v>23918331.608754564</v>
      </c>
      <c r="F189" s="253">
        <v>3869606.6831117817</v>
      </c>
      <c r="G189" s="253">
        <v>3869606.6831117817</v>
      </c>
      <c r="H189" s="253">
        <v>1294718.2675532294</v>
      </c>
      <c r="I189" s="254">
        <v>8610619.9782589674</v>
      </c>
    </row>
    <row r="190" spans="1:9" ht="14.25" x14ac:dyDescent="0.3">
      <c r="A190" s="251">
        <v>35788</v>
      </c>
      <c r="B190" s="252" t="s">
        <v>1319</v>
      </c>
      <c r="C190" s="253">
        <v>45257261</v>
      </c>
      <c r="D190" s="253">
        <v>33439946.785351209</v>
      </c>
      <c r="E190" s="253">
        <v>19243798.173054837</v>
      </c>
      <c r="F190" s="253">
        <v>3113341.3164842711</v>
      </c>
      <c r="G190" s="253">
        <v>3113341.3164842711</v>
      </c>
      <c r="H190" s="253">
        <v>1041682.0637540657</v>
      </c>
      <c r="I190" s="254">
        <v>6927783.9155737627</v>
      </c>
    </row>
    <row r="191" spans="1:9" ht="14.25" x14ac:dyDescent="0.3">
      <c r="A191" s="251">
        <v>35788</v>
      </c>
      <c r="B191" s="252" t="s">
        <v>1370</v>
      </c>
      <c r="C191" s="253">
        <v>9700011</v>
      </c>
      <c r="D191" s="253">
        <v>7167200.2346169688</v>
      </c>
      <c r="E191" s="253">
        <v>4124532.7232775269</v>
      </c>
      <c r="F191" s="253">
        <v>667283.97497700783</v>
      </c>
      <c r="G191" s="253">
        <v>667283.97497700783</v>
      </c>
      <c r="H191" s="253">
        <v>223264.22884754644</v>
      </c>
      <c r="I191" s="254">
        <v>1484835.3325378788</v>
      </c>
    </row>
    <row r="192" spans="1:9" ht="14.25" x14ac:dyDescent="0.3">
      <c r="A192" s="251">
        <v>35788</v>
      </c>
      <c r="B192" s="252" t="s">
        <v>1371</v>
      </c>
      <c r="C192" s="253">
        <v>7947</v>
      </c>
      <c r="D192" s="253">
        <v>5871.925327146645</v>
      </c>
      <c r="E192" s="253">
        <v>3379.1365341633646</v>
      </c>
      <c r="F192" s="253">
        <v>546.69069438604572</v>
      </c>
      <c r="G192" s="253">
        <v>546.69069438604572</v>
      </c>
      <c r="H192" s="253">
        <v>182.91534170955597</v>
      </c>
      <c r="I192" s="254">
        <v>1216.4920625016327</v>
      </c>
    </row>
    <row r="193" spans="1:9" ht="14.25" x14ac:dyDescent="0.3">
      <c r="A193" s="251">
        <v>35788</v>
      </c>
      <c r="B193" s="252" t="s">
        <v>1320</v>
      </c>
      <c r="C193" s="253">
        <v>2005948</v>
      </c>
      <c r="D193" s="253">
        <v>1482166.4610719965</v>
      </c>
      <c r="E193" s="253">
        <v>852947.2973992615</v>
      </c>
      <c r="F193" s="253">
        <v>137993.34403199944</v>
      </c>
      <c r="G193" s="253">
        <v>137993.34403199944</v>
      </c>
      <c r="H193" s="253">
        <v>46170.713963961287</v>
      </c>
      <c r="I193" s="254">
        <v>307061.7616447747</v>
      </c>
    </row>
    <row r="194" spans="1:9" ht="14.25" x14ac:dyDescent="0.3">
      <c r="A194" s="251">
        <v>35788</v>
      </c>
      <c r="B194" s="252" t="s">
        <v>1321</v>
      </c>
      <c r="C194" s="253">
        <v>4942970</v>
      </c>
      <c r="D194" s="253">
        <v>3652290.264795023</v>
      </c>
      <c r="E194" s="253">
        <v>2101795.7108686906</v>
      </c>
      <c r="F194" s="253">
        <v>340037.20921472157</v>
      </c>
      <c r="G194" s="253">
        <v>340037.20921472157</v>
      </c>
      <c r="H194" s="253">
        <v>113771.86946144253</v>
      </c>
      <c r="I194" s="254">
        <v>756648.26603544666</v>
      </c>
    </row>
    <row r="195" spans="1:9" ht="14.25" x14ac:dyDescent="0.3">
      <c r="A195" s="251">
        <v>35788</v>
      </c>
      <c r="B195" s="252" t="s">
        <v>1372</v>
      </c>
      <c r="C195" s="253">
        <v>10470</v>
      </c>
      <c r="D195" s="253">
        <v>7736.1341607179265</v>
      </c>
      <c r="E195" s="253">
        <v>4451.9390351944658</v>
      </c>
      <c r="F195" s="253">
        <v>720.25312321906358</v>
      </c>
      <c r="G195" s="253">
        <v>720.25312321906358</v>
      </c>
      <c r="H195" s="253">
        <v>240.98699228627794</v>
      </c>
      <c r="I195" s="254">
        <v>1602.7018867990553</v>
      </c>
    </row>
    <row r="196" spans="1:9" ht="14.25" x14ac:dyDescent="0.3">
      <c r="A196" s="251">
        <v>35788</v>
      </c>
      <c r="B196" s="252" t="s">
        <v>1373</v>
      </c>
      <c r="C196" s="253">
        <v>902133</v>
      </c>
      <c r="D196" s="253">
        <v>666573.24917009985</v>
      </c>
      <c r="E196" s="253">
        <v>383595.14017546218</v>
      </c>
      <c r="F196" s="253">
        <v>62059.609437343213</v>
      </c>
      <c r="G196" s="253">
        <v>62059.609437343213</v>
      </c>
      <c r="H196" s="253">
        <v>20764.309294383645</v>
      </c>
      <c r="I196" s="254">
        <v>138094.58082556754</v>
      </c>
    </row>
    <row r="197" spans="1:9" ht="14.25" x14ac:dyDescent="0.3">
      <c r="A197" s="251">
        <v>35788</v>
      </c>
      <c r="B197" s="252" t="s">
        <v>1374</v>
      </c>
      <c r="C197" s="253">
        <v>28210</v>
      </c>
      <c r="D197" s="253">
        <v>20843.96797266979</v>
      </c>
      <c r="E197" s="253">
        <v>11995.148059487667</v>
      </c>
      <c r="F197" s="253">
        <v>1940.6246997144015</v>
      </c>
      <c r="G197" s="253">
        <v>1940.6246997144015</v>
      </c>
      <c r="H197" s="253">
        <v>649.30688179521496</v>
      </c>
      <c r="I197" s="254">
        <v>4318.2636319581034</v>
      </c>
    </row>
    <row r="198" spans="1:9" ht="14.25" x14ac:dyDescent="0.3">
      <c r="A198" s="251">
        <v>35788</v>
      </c>
      <c r="B198" s="252" t="s">
        <v>1375</v>
      </c>
      <c r="C198" s="253">
        <v>2341</v>
      </c>
      <c r="D198" s="253">
        <v>1729.7316208443808</v>
      </c>
      <c r="E198" s="253">
        <v>995.41444903440731</v>
      </c>
      <c r="F198" s="253">
        <v>161.04226948002176</v>
      </c>
      <c r="G198" s="253">
        <v>161.04226948002176</v>
      </c>
      <c r="H198" s="253">
        <v>53.882573919978668</v>
      </c>
      <c r="I198" s="254">
        <v>358.35005892995116</v>
      </c>
    </row>
    <row r="199" spans="1:9" ht="14.25" x14ac:dyDescent="0.3">
      <c r="A199" s="251">
        <v>35788</v>
      </c>
      <c r="B199" s="252" t="s">
        <v>1376</v>
      </c>
      <c r="C199" s="253">
        <v>8737</v>
      </c>
      <c r="D199" s="253">
        <v>6455.6450966755046</v>
      </c>
      <c r="E199" s="253">
        <v>3715.0517049182477</v>
      </c>
      <c r="F199" s="253">
        <v>601.03644102817179</v>
      </c>
      <c r="G199" s="253">
        <v>601.03644102817179</v>
      </c>
      <c r="H199" s="253">
        <v>201.09869642838689</v>
      </c>
      <c r="I199" s="254">
        <v>1337.4218132725259</v>
      </c>
    </row>
    <row r="200" spans="1:9" ht="14.25" x14ac:dyDescent="0.3">
      <c r="A200" s="251">
        <v>35788</v>
      </c>
      <c r="B200" s="252" t="s">
        <v>1377</v>
      </c>
      <c r="C200" s="253">
        <v>4</v>
      </c>
      <c r="D200" s="253">
        <v>2.9555431368549865</v>
      </c>
      <c r="E200" s="253">
        <v>1.7008363076196622</v>
      </c>
      <c r="F200" s="253">
        <v>0.27516833742848656</v>
      </c>
      <c r="G200" s="253">
        <v>0.27516833742848656</v>
      </c>
      <c r="H200" s="253">
        <v>9.2067618829523579E-2</v>
      </c>
      <c r="I200" s="254">
        <v>0.61230253554882719</v>
      </c>
    </row>
    <row r="201" spans="1:9" ht="14.25" x14ac:dyDescent="0.3">
      <c r="A201" s="251">
        <v>35788</v>
      </c>
      <c r="B201" s="252" t="s">
        <v>1378</v>
      </c>
      <c r="C201" s="253">
        <v>931</v>
      </c>
      <c r="D201" s="253">
        <v>687.90266510299807</v>
      </c>
      <c r="E201" s="253">
        <v>395.86965059847637</v>
      </c>
      <c r="F201" s="253">
        <v>64.045430536480239</v>
      </c>
      <c r="G201" s="253">
        <v>64.045430536480239</v>
      </c>
      <c r="H201" s="253">
        <v>21.428738282571612</v>
      </c>
      <c r="I201" s="254">
        <v>142.51341514898954</v>
      </c>
    </row>
    <row r="202" spans="1:9" ht="14.25" x14ac:dyDescent="0.3">
      <c r="A202" s="251">
        <v>35788</v>
      </c>
      <c r="B202" s="252" t="s">
        <v>1322</v>
      </c>
      <c r="C202" s="253">
        <v>383399</v>
      </c>
      <c r="D202" s="253">
        <v>283288.07078176626</v>
      </c>
      <c r="E202" s="253">
        <v>163024.73487626773</v>
      </c>
      <c r="F202" s="253">
        <v>26374.816350436082</v>
      </c>
      <c r="G202" s="253">
        <v>26374.816350436082</v>
      </c>
      <c r="H202" s="253">
        <v>8824.6582479051285</v>
      </c>
      <c r="I202" s="254">
        <v>58689.044956721205</v>
      </c>
    </row>
    <row r="203" spans="1:9" ht="14.25" x14ac:dyDescent="0.3">
      <c r="A203" s="251">
        <v>35788</v>
      </c>
      <c r="B203" s="252" t="s">
        <v>1379</v>
      </c>
      <c r="C203" s="253">
        <v>1150</v>
      </c>
      <c r="D203" s="253">
        <v>849.71865184580861</v>
      </c>
      <c r="E203" s="253">
        <v>488.99043844065289</v>
      </c>
      <c r="F203" s="253">
        <v>79.110897010689882</v>
      </c>
      <c r="G203" s="253">
        <v>79.110897010689882</v>
      </c>
      <c r="H203" s="253">
        <v>26.469440413488027</v>
      </c>
      <c r="I203" s="254">
        <v>176.03697897028783</v>
      </c>
    </row>
    <row r="204" spans="1:9" ht="14.25" x14ac:dyDescent="0.3">
      <c r="A204" s="251">
        <v>35788</v>
      </c>
      <c r="B204" s="252" t="s">
        <v>1380</v>
      </c>
      <c r="C204" s="253">
        <v>1770</v>
      </c>
      <c r="D204" s="253">
        <v>1307.8278380583315</v>
      </c>
      <c r="E204" s="253">
        <v>752.62006612170057</v>
      </c>
      <c r="F204" s="253">
        <v>121.7619893121053</v>
      </c>
      <c r="G204" s="253">
        <v>121.7619893121053</v>
      </c>
      <c r="H204" s="253">
        <v>40.739921332064178</v>
      </c>
      <c r="I204" s="254">
        <v>270.94387198035605</v>
      </c>
    </row>
    <row r="205" spans="1:9" ht="14.25" x14ac:dyDescent="0.3">
      <c r="A205" s="251">
        <v>35788</v>
      </c>
      <c r="B205" s="252" t="s">
        <v>1381</v>
      </c>
      <c r="C205" s="253">
        <v>301178</v>
      </c>
      <c r="D205" s="253">
        <v>222536.14271792778</v>
      </c>
      <c r="E205" s="253">
        <v>128063.61936406865</v>
      </c>
      <c r="F205" s="253">
        <v>20718.662382509181</v>
      </c>
      <c r="G205" s="253">
        <v>20718.662382509181</v>
      </c>
      <c r="H205" s="253">
        <v>6932.1853259595628</v>
      </c>
      <c r="I205" s="254">
        <v>46103.01326288117</v>
      </c>
    </row>
    <row r="206" spans="1:9" ht="14.25" x14ac:dyDescent="0.3">
      <c r="A206" s="251">
        <v>35788</v>
      </c>
      <c r="B206" s="252" t="s">
        <v>1382</v>
      </c>
      <c r="C206" s="253">
        <v>478164</v>
      </c>
      <c r="D206" s="253">
        <v>353308.58212278195</v>
      </c>
      <c r="E206" s="253">
        <v>203319.67304916205</v>
      </c>
      <c r="F206" s="253">
        <v>32893.898224538716</v>
      </c>
      <c r="G206" s="253">
        <v>32893.898224538716</v>
      </c>
      <c r="H206" s="253">
        <v>11005.855222500079</v>
      </c>
      <c r="I206" s="254">
        <v>73195.257402042364</v>
      </c>
    </row>
    <row r="207" spans="1:9" ht="14.25" x14ac:dyDescent="0.3">
      <c r="A207" s="251">
        <v>35788</v>
      </c>
      <c r="B207" s="252" t="s">
        <v>1323</v>
      </c>
      <c r="C207" s="253">
        <v>1700116</v>
      </c>
      <c r="D207" s="253">
        <v>1256191.5439143381</v>
      </c>
      <c r="E207" s="253">
        <v>722904.75499127747</v>
      </c>
      <c r="F207" s="253">
        <v>116954.52328889222</v>
      </c>
      <c r="G207" s="253">
        <v>116954.52328889222</v>
      </c>
      <c r="H207" s="253">
        <v>39131.407963493577</v>
      </c>
      <c r="I207" s="254">
        <v>260246.33438178251</v>
      </c>
    </row>
    <row r="208" spans="1:9" ht="14.25" x14ac:dyDescent="0.3">
      <c r="A208" s="251">
        <v>35788</v>
      </c>
      <c r="B208" s="252" t="s">
        <v>1383</v>
      </c>
      <c r="C208" s="253">
        <v>100</v>
      </c>
      <c r="D208" s="253">
        <v>73.88857842137466</v>
      </c>
      <c r="E208" s="253">
        <v>42.520907690491555</v>
      </c>
      <c r="F208" s="253">
        <v>6.8792084357121643</v>
      </c>
      <c r="G208" s="253">
        <v>6.8792084357121643</v>
      </c>
      <c r="H208" s="253">
        <v>2.3016904707380892</v>
      </c>
      <c r="I208" s="254">
        <v>15.307563388720681</v>
      </c>
    </row>
    <row r="209" spans="1:9" ht="14.25" x14ac:dyDescent="0.3">
      <c r="A209" s="251">
        <v>35788</v>
      </c>
      <c r="B209" s="252" t="s">
        <v>1384</v>
      </c>
      <c r="C209" s="253">
        <v>117</v>
      </c>
      <c r="D209" s="253">
        <v>86.449636753008349</v>
      </c>
      <c r="E209" s="253">
        <v>49.749461997875116</v>
      </c>
      <c r="F209" s="253">
        <v>8.0486738697832312</v>
      </c>
      <c r="G209" s="253">
        <v>8.0486738697832312</v>
      </c>
      <c r="H209" s="253">
        <v>2.6929778507635644</v>
      </c>
      <c r="I209" s="254">
        <v>17.909849164803195</v>
      </c>
    </row>
    <row r="210" spans="1:9" ht="14.25" x14ac:dyDescent="0.3">
      <c r="A210" s="251">
        <v>35788</v>
      </c>
      <c r="B210" s="252" t="s">
        <v>1385</v>
      </c>
      <c r="C210" s="253">
        <v>375</v>
      </c>
      <c r="D210" s="253">
        <v>277.08216908015498</v>
      </c>
      <c r="E210" s="253">
        <v>159.45340383934334</v>
      </c>
      <c r="F210" s="253">
        <v>25.797031633920614</v>
      </c>
      <c r="G210" s="253">
        <v>25.797031633920614</v>
      </c>
      <c r="H210" s="253">
        <v>8.6313392652678349</v>
      </c>
      <c r="I210" s="254">
        <v>57.403362707702556</v>
      </c>
    </row>
    <row r="211" spans="1:9" ht="14.25" x14ac:dyDescent="0.3">
      <c r="A211" s="251">
        <v>35788</v>
      </c>
      <c r="B211" s="252" t="s">
        <v>1386</v>
      </c>
      <c r="C211" s="253">
        <v>1185</v>
      </c>
      <c r="D211" s="253">
        <v>875.57965429328976</v>
      </c>
      <c r="E211" s="253">
        <v>503.87275613232498</v>
      </c>
      <c r="F211" s="253">
        <v>81.518619963189153</v>
      </c>
      <c r="G211" s="253">
        <v>81.518619963189153</v>
      </c>
      <c r="H211" s="253">
        <v>27.275032078246358</v>
      </c>
      <c r="I211" s="254">
        <v>181.39462615634008</v>
      </c>
    </row>
    <row r="212" spans="1:9" ht="14.25" x14ac:dyDescent="0.3">
      <c r="A212" s="251">
        <v>35788</v>
      </c>
      <c r="B212" s="252" t="s">
        <v>1387</v>
      </c>
      <c r="C212" s="253">
        <v>1205</v>
      </c>
      <c r="D212" s="253">
        <v>890.35736997756464</v>
      </c>
      <c r="E212" s="253">
        <v>512.37693767042322</v>
      </c>
      <c r="F212" s="253">
        <v>82.894461650331579</v>
      </c>
      <c r="G212" s="253">
        <v>82.894461650331579</v>
      </c>
      <c r="H212" s="253">
        <v>27.735370172393974</v>
      </c>
      <c r="I212" s="254">
        <v>184.45613883408419</v>
      </c>
    </row>
    <row r="213" spans="1:9" ht="14.25" x14ac:dyDescent="0.3">
      <c r="A213" s="251">
        <v>35788</v>
      </c>
      <c r="B213" s="252" t="s">
        <v>1388</v>
      </c>
      <c r="C213" s="253">
        <v>247</v>
      </c>
      <c r="D213" s="253">
        <v>182.50478870079542</v>
      </c>
      <c r="E213" s="253">
        <v>105.02664199551414</v>
      </c>
      <c r="F213" s="253">
        <v>16.991644836209044</v>
      </c>
      <c r="G213" s="253">
        <v>16.991644836209044</v>
      </c>
      <c r="H213" s="253">
        <v>5.6851754627230804</v>
      </c>
      <c r="I213" s="254">
        <v>37.809681570140086</v>
      </c>
    </row>
    <row r="214" spans="1:9" ht="14.25" x14ac:dyDescent="0.3">
      <c r="A214" s="251">
        <v>35788</v>
      </c>
      <c r="B214" s="252" t="s">
        <v>1389</v>
      </c>
      <c r="C214" s="253">
        <v>5</v>
      </c>
      <c r="D214" s="253">
        <v>3.6944289210687331</v>
      </c>
      <c r="E214" s="253">
        <v>2.1260453845245779</v>
      </c>
      <c r="F214" s="253">
        <v>0.34396042178560821</v>
      </c>
      <c r="G214" s="253">
        <v>0.34396042178560821</v>
      </c>
      <c r="H214" s="253">
        <v>0.11508452353690446</v>
      </c>
      <c r="I214" s="254">
        <v>0.76537816943603409</v>
      </c>
    </row>
    <row r="215" spans="1:9" ht="14.25" x14ac:dyDescent="0.3">
      <c r="A215" s="251">
        <v>35788</v>
      </c>
      <c r="B215" s="252" t="s">
        <v>1324</v>
      </c>
      <c r="C215" s="253">
        <v>978</v>
      </c>
      <c r="D215" s="253">
        <v>722.63029696104422</v>
      </c>
      <c r="E215" s="253">
        <v>415.85447721300744</v>
      </c>
      <c r="F215" s="253">
        <v>67.278658501264971</v>
      </c>
      <c r="G215" s="253">
        <v>67.278658501264971</v>
      </c>
      <c r="H215" s="253">
        <v>22.510532803818514</v>
      </c>
      <c r="I215" s="254">
        <v>149.70796994168828</v>
      </c>
    </row>
    <row r="216" spans="1:9" ht="14.25" x14ac:dyDescent="0.3">
      <c r="A216" s="251">
        <v>35788</v>
      </c>
      <c r="B216" s="252" t="s">
        <v>1390</v>
      </c>
      <c r="C216" s="253">
        <v>287</v>
      </c>
      <c r="D216" s="253">
        <v>212.06022006934526</v>
      </c>
      <c r="E216" s="253">
        <v>122.03500507171076</v>
      </c>
      <c r="F216" s="253">
        <v>19.74332821049391</v>
      </c>
      <c r="G216" s="253">
        <v>19.74332821049391</v>
      </c>
      <c r="H216" s="253">
        <v>6.6058516510183161</v>
      </c>
      <c r="I216" s="254">
        <v>43.932706925628352</v>
      </c>
    </row>
    <row r="217" spans="1:9" ht="14.25" x14ac:dyDescent="0.3">
      <c r="A217" s="251">
        <v>35788</v>
      </c>
      <c r="B217" s="252" t="s">
        <v>1325</v>
      </c>
      <c r="C217" s="253">
        <v>652</v>
      </c>
      <c r="D217" s="253">
        <v>481.75353130736278</v>
      </c>
      <c r="E217" s="253">
        <v>277.23631814200496</v>
      </c>
      <c r="F217" s="253">
        <v>44.852439000843312</v>
      </c>
      <c r="G217" s="253">
        <v>44.852439000843312</v>
      </c>
      <c r="H217" s="253">
        <v>15.007021869212341</v>
      </c>
      <c r="I217" s="254">
        <v>99.805313294458841</v>
      </c>
    </row>
    <row r="218" spans="1:9" ht="14.25" x14ac:dyDescent="0.3">
      <c r="A218" s="251">
        <v>35788</v>
      </c>
      <c r="B218" s="252" t="s">
        <v>1391</v>
      </c>
      <c r="C218" s="253">
        <v>17</v>
      </c>
      <c r="D218" s="253">
        <v>12.561058331633692</v>
      </c>
      <c r="E218" s="253">
        <v>7.2285543073835647</v>
      </c>
      <c r="F218" s="253">
        <v>1.169465434071068</v>
      </c>
      <c r="G218" s="253">
        <v>1.169465434071068</v>
      </c>
      <c r="H218" s="253">
        <v>0.3912873800254752</v>
      </c>
      <c r="I218" s="254">
        <v>2.6022857760825158</v>
      </c>
    </row>
    <row r="219" spans="1:9" ht="14.25" x14ac:dyDescent="0.3">
      <c r="A219" s="251">
        <v>35788</v>
      </c>
      <c r="B219" s="252" t="s">
        <v>1392</v>
      </c>
      <c r="C219" s="253">
        <v>17</v>
      </c>
      <c r="D219" s="253">
        <v>12.561058331633692</v>
      </c>
      <c r="E219" s="253">
        <v>7.2285543073835647</v>
      </c>
      <c r="F219" s="253">
        <v>1.169465434071068</v>
      </c>
      <c r="G219" s="253">
        <v>1.169465434071068</v>
      </c>
      <c r="H219" s="253">
        <v>0.3912873800254752</v>
      </c>
      <c r="I219" s="254">
        <v>2.6022857760825158</v>
      </c>
    </row>
    <row r="220" spans="1:9" ht="14.25" x14ac:dyDescent="0.3">
      <c r="A220" s="251">
        <v>35788</v>
      </c>
      <c r="B220" s="252" t="s">
        <v>1326</v>
      </c>
      <c r="C220" s="253">
        <v>367</v>
      </c>
      <c r="D220" s="253">
        <v>271.17108280644499</v>
      </c>
      <c r="E220" s="253">
        <v>156.051731224104</v>
      </c>
      <c r="F220" s="253">
        <v>25.246694959063639</v>
      </c>
      <c r="G220" s="253">
        <v>25.246694959063639</v>
      </c>
      <c r="H220" s="253">
        <v>8.4472040276087874</v>
      </c>
      <c r="I220" s="254">
        <v>56.178757636604892</v>
      </c>
    </row>
    <row r="221" spans="1:9" ht="14.25" x14ac:dyDescent="0.3">
      <c r="A221" s="251">
        <v>35788</v>
      </c>
      <c r="B221" s="252" t="s">
        <v>1393</v>
      </c>
      <c r="C221" s="253">
        <v>258</v>
      </c>
      <c r="D221" s="253">
        <v>190.63253232714663</v>
      </c>
      <c r="E221" s="253">
        <v>109.70394184146822</v>
      </c>
      <c r="F221" s="253">
        <v>17.748357764137385</v>
      </c>
      <c r="G221" s="253">
        <v>17.748357764137385</v>
      </c>
      <c r="H221" s="253">
        <v>5.9383614145042705</v>
      </c>
      <c r="I221" s="254">
        <v>39.493513542899358</v>
      </c>
    </row>
    <row r="222" spans="1:9" ht="14.25" x14ac:dyDescent="0.3">
      <c r="A222" s="251">
        <v>35788</v>
      </c>
      <c r="B222" s="252" t="s">
        <v>1394</v>
      </c>
      <c r="C222" s="253">
        <v>186</v>
      </c>
      <c r="D222" s="253">
        <v>137.43275586375685</v>
      </c>
      <c r="E222" s="253">
        <v>79.088888304314281</v>
      </c>
      <c r="F222" s="253">
        <v>12.795327690424624</v>
      </c>
      <c r="G222" s="253">
        <v>12.795327690424624</v>
      </c>
      <c r="H222" s="253">
        <v>4.2811442755728457</v>
      </c>
      <c r="I222" s="254">
        <v>28.472067903020463</v>
      </c>
    </row>
    <row r="223" spans="1:9" ht="14.25" x14ac:dyDescent="0.3">
      <c r="A223" s="251">
        <v>35788</v>
      </c>
      <c r="B223" s="252" t="s">
        <v>1327</v>
      </c>
      <c r="C223" s="253">
        <v>64168730</v>
      </c>
      <c r="D223" s="253">
        <v>47413362.388050169</v>
      </c>
      <c r="E223" s="253">
        <v>27285126.449460763</v>
      </c>
      <c r="F223" s="253">
        <v>4414300.6872493625</v>
      </c>
      <c r="G223" s="253">
        <v>4414300.6872493625</v>
      </c>
      <c r="H223" s="253">
        <v>1476965.5436036536</v>
      </c>
      <c r="I223" s="254">
        <v>9822669.0204870235</v>
      </c>
    </row>
    <row r="224" spans="1:9" ht="14.25" x14ac:dyDescent="0.3">
      <c r="A224" s="251">
        <v>35788</v>
      </c>
      <c r="B224" s="252" t="s">
        <v>1328</v>
      </c>
      <c r="C224" s="253">
        <v>115580665</v>
      </c>
      <c r="D224" s="253">
        <v>85400910.298471332</v>
      </c>
      <c r="E224" s="253">
        <v>49145947.872706279</v>
      </c>
      <c r="F224" s="253">
        <v>7951034.8567322167</v>
      </c>
      <c r="G224" s="253">
        <v>7951034.8567322167</v>
      </c>
      <c r="H224" s="253">
        <v>2660309.1523207137</v>
      </c>
      <c r="I224" s="254">
        <v>17692583.559979897</v>
      </c>
    </row>
    <row r="225" spans="1:9" ht="14.25" x14ac:dyDescent="0.3">
      <c r="A225" s="251">
        <v>35788</v>
      </c>
      <c r="B225" s="252" t="s">
        <v>1329</v>
      </c>
      <c r="C225" s="253">
        <v>49006977</v>
      </c>
      <c r="D225" s="253">
        <v>36210558.632590041</v>
      </c>
      <c r="E225" s="253">
        <v>20838211.452070426</v>
      </c>
      <c r="F225" s="253">
        <v>3371292.0958715198</v>
      </c>
      <c r="G225" s="253">
        <v>3371292.0958715198</v>
      </c>
      <c r="H225" s="253">
        <v>1127988.9196058072</v>
      </c>
      <c r="I225" s="254">
        <v>7501774.0691707637</v>
      </c>
    </row>
    <row r="226" spans="1:9" ht="14.25" x14ac:dyDescent="0.3">
      <c r="A226" s="251">
        <v>35788</v>
      </c>
      <c r="B226" s="252" t="s">
        <v>1330</v>
      </c>
      <c r="C226" s="253">
        <v>1655178</v>
      </c>
      <c r="D226" s="253">
        <v>1222987.4945433405</v>
      </c>
      <c r="E226" s="253">
        <v>703796.70949332428</v>
      </c>
      <c r="F226" s="253">
        <v>113863.14460205186</v>
      </c>
      <c r="G226" s="253">
        <v>113863.14460205186</v>
      </c>
      <c r="H226" s="253">
        <v>38097.074299753287</v>
      </c>
      <c r="I226" s="254">
        <v>253367.42154615917</v>
      </c>
    </row>
    <row r="227" spans="1:9" ht="14.25" x14ac:dyDescent="0.3">
      <c r="A227" s="251">
        <v>35788</v>
      </c>
      <c r="B227" s="252" t="s">
        <v>1395</v>
      </c>
      <c r="C227" s="253">
        <v>5232</v>
      </c>
      <c r="D227" s="253">
        <v>3865.8504230063222</v>
      </c>
      <c r="E227" s="253">
        <v>2224.6938903665182</v>
      </c>
      <c r="F227" s="253">
        <v>359.92018535646042</v>
      </c>
      <c r="G227" s="253">
        <v>359.92018535646042</v>
      </c>
      <c r="H227" s="253">
        <v>120.42444542901683</v>
      </c>
      <c r="I227" s="254">
        <v>800.89171649786601</v>
      </c>
    </row>
    <row r="228" spans="1:9" ht="14.25" x14ac:dyDescent="0.3">
      <c r="A228" s="251">
        <v>35788</v>
      </c>
      <c r="B228" s="252" t="s">
        <v>1396</v>
      </c>
      <c r="C228" s="253">
        <v>570</v>
      </c>
      <c r="D228" s="253">
        <v>421.16489700183558</v>
      </c>
      <c r="E228" s="253">
        <v>242.36917383580189</v>
      </c>
      <c r="F228" s="253">
        <v>39.211488083559338</v>
      </c>
      <c r="G228" s="253">
        <v>39.211488083559338</v>
      </c>
      <c r="H228" s="253">
        <v>13.119635683207109</v>
      </c>
      <c r="I228" s="254">
        <v>87.253111315707883</v>
      </c>
    </row>
    <row r="229" spans="1:9" ht="14.25" x14ac:dyDescent="0.3">
      <c r="A229" s="251">
        <v>35788</v>
      </c>
      <c r="B229" s="252" t="s">
        <v>1397</v>
      </c>
      <c r="C229" s="253">
        <v>38367</v>
      </c>
      <c r="D229" s="253">
        <v>28348.830882928818</v>
      </c>
      <c r="E229" s="253">
        <v>16313.996653610897</v>
      </c>
      <c r="F229" s="253">
        <v>2639.3459005296863</v>
      </c>
      <c r="G229" s="253">
        <v>2639.3459005296863</v>
      </c>
      <c r="H229" s="253">
        <v>883.08958290808278</v>
      </c>
      <c r="I229" s="254">
        <v>5873.0528453504639</v>
      </c>
    </row>
    <row r="230" spans="1:9" ht="14.25" x14ac:dyDescent="0.3">
      <c r="A230" s="251">
        <v>35788</v>
      </c>
      <c r="B230" s="252" t="s">
        <v>1398</v>
      </c>
      <c r="C230" s="253">
        <v>30255</v>
      </c>
      <c r="D230" s="253">
        <v>22354.989401386902</v>
      </c>
      <c r="E230" s="253">
        <v>12864.700621758218</v>
      </c>
      <c r="F230" s="253">
        <v>2081.3045122247149</v>
      </c>
      <c r="G230" s="253">
        <v>2081.3045122247149</v>
      </c>
      <c r="H230" s="253">
        <v>696.37645192180889</v>
      </c>
      <c r="I230" s="254">
        <v>4631.3033032574413</v>
      </c>
    </row>
    <row r="231" spans="1:9" ht="14.25" x14ac:dyDescent="0.3">
      <c r="A231" s="251">
        <v>35788</v>
      </c>
      <c r="B231" s="252" t="s">
        <v>1399</v>
      </c>
      <c r="C231" s="253">
        <v>471</v>
      </c>
      <c r="D231" s="253">
        <v>348.01520436467462</v>
      </c>
      <c r="E231" s="253">
        <v>200.27347522221521</v>
      </c>
      <c r="F231" s="253">
        <v>32.401071732204286</v>
      </c>
      <c r="G231" s="253">
        <v>32.401071732204286</v>
      </c>
      <c r="H231" s="253">
        <v>10.840962117176399</v>
      </c>
      <c r="I231" s="254">
        <v>72.098623560874401</v>
      </c>
    </row>
    <row r="232" spans="1:9" ht="14.25" x14ac:dyDescent="0.3">
      <c r="A232" s="251">
        <v>35788</v>
      </c>
      <c r="B232" s="252" t="s">
        <v>1331</v>
      </c>
      <c r="C232" s="253">
        <v>23276206</v>
      </c>
      <c r="D232" s="253">
        <v>17198457.723830711</v>
      </c>
      <c r="E232" s="253">
        <v>9897254.0671086553</v>
      </c>
      <c r="F232" s="253">
        <v>1601218.7266657406</v>
      </c>
      <c r="G232" s="253">
        <v>1601218.7266657406</v>
      </c>
      <c r="H232" s="253">
        <v>535746.21545136732</v>
      </c>
      <c r="I232" s="254">
        <v>3563019.987939206</v>
      </c>
    </row>
    <row r="233" spans="1:9" ht="14.25" x14ac:dyDescent="0.3">
      <c r="A233" s="251">
        <v>35788</v>
      </c>
      <c r="B233" s="252" t="s">
        <v>1332</v>
      </c>
      <c r="C233" s="253">
        <v>268592</v>
      </c>
      <c r="D233" s="253">
        <v>198458.81055353861</v>
      </c>
      <c r="E233" s="253">
        <v>114207.75638404507</v>
      </c>
      <c r="F233" s="253">
        <v>18477.003521648014</v>
      </c>
      <c r="G233" s="253">
        <v>18477.003521648014</v>
      </c>
      <c r="H233" s="253">
        <v>6182.1564691648482</v>
      </c>
      <c r="I233" s="254">
        <v>41114.890657032651</v>
      </c>
    </row>
    <row r="234" spans="1:9" ht="14.25" x14ac:dyDescent="0.3">
      <c r="A234" s="251">
        <v>35788</v>
      </c>
      <c r="B234" s="252" t="s">
        <v>1335</v>
      </c>
      <c r="C234" s="253">
        <v>1</v>
      </c>
      <c r="D234" s="253">
        <v>0.73888578421374662</v>
      </c>
      <c r="E234" s="253">
        <v>0.42520907690491555</v>
      </c>
      <c r="F234" s="253">
        <v>6.8792084357121641E-2</v>
      </c>
      <c r="G234" s="253">
        <v>6.8792084357121641E-2</v>
      </c>
      <c r="H234" s="253">
        <v>2.3016904707380895E-2</v>
      </c>
      <c r="I234" s="254">
        <v>0.1530756338872068</v>
      </c>
    </row>
    <row r="235" spans="1:9" ht="14.25" x14ac:dyDescent="0.3">
      <c r="A235" s="251">
        <v>35788</v>
      </c>
      <c r="B235" s="252" t="s">
        <v>1336</v>
      </c>
      <c r="C235" s="253">
        <v>214</v>
      </c>
      <c r="D235" s="253">
        <v>158.12155782174179</v>
      </c>
      <c r="E235" s="253">
        <v>90.994742457651938</v>
      </c>
      <c r="F235" s="253">
        <v>14.721506052424033</v>
      </c>
      <c r="G235" s="253">
        <v>14.721506052424033</v>
      </c>
      <c r="H235" s="253">
        <v>4.9256176073795119</v>
      </c>
      <c r="I235" s="254">
        <v>32.758185651862263</v>
      </c>
    </row>
    <row r="236" spans="1:9" ht="14.25" x14ac:dyDescent="0.3">
      <c r="A236" s="251">
        <v>35788</v>
      </c>
      <c r="B236" s="252" t="s">
        <v>1342</v>
      </c>
      <c r="C236" s="253">
        <v>404592</v>
      </c>
      <c r="D236" s="253">
        <v>298947.27720660815</v>
      </c>
      <c r="E236" s="253">
        <v>172036.19084311358</v>
      </c>
      <c r="F236" s="253">
        <v>27832.726994216559</v>
      </c>
      <c r="G236" s="253">
        <v>27832.726994216559</v>
      </c>
      <c r="H236" s="253">
        <v>9312.4555093686504</v>
      </c>
      <c r="I236" s="254">
        <v>61933.176865692774</v>
      </c>
    </row>
    <row r="237" spans="1:9" ht="14.25" x14ac:dyDescent="0.3">
      <c r="A237" s="251">
        <v>35788</v>
      </c>
      <c r="B237" s="252" t="s">
        <v>1343</v>
      </c>
      <c r="C237" s="253">
        <v>1645</v>
      </c>
      <c r="D237" s="253">
        <v>1215.467115031613</v>
      </c>
      <c r="E237" s="253">
        <v>699.46893150858602</v>
      </c>
      <c r="F237" s="253">
        <v>113.16297876746509</v>
      </c>
      <c r="G237" s="253">
        <v>113.16297876746509</v>
      </c>
      <c r="H237" s="253">
        <v>37.862808243641567</v>
      </c>
      <c r="I237" s="254">
        <v>251.80941774445517</v>
      </c>
    </row>
    <row r="238" spans="1:9" ht="14.25" x14ac:dyDescent="0.3">
      <c r="A238" s="251">
        <v>35788</v>
      </c>
      <c r="B238" s="252" t="s">
        <v>1347</v>
      </c>
      <c r="C238" s="253">
        <v>52203</v>
      </c>
      <c r="D238" s="253">
        <v>38572.054593310211</v>
      </c>
      <c r="E238" s="253">
        <v>22197.189441667306</v>
      </c>
      <c r="F238" s="253">
        <v>3591.1531796948207</v>
      </c>
      <c r="G238" s="253">
        <v>3591.1531796948207</v>
      </c>
      <c r="H238" s="253">
        <v>1201.5514764394047</v>
      </c>
      <c r="I238" s="254">
        <v>7991.0073158138566</v>
      </c>
    </row>
    <row r="239" spans="1:9" ht="14.25" x14ac:dyDescent="0.3">
      <c r="A239" s="251">
        <v>35788</v>
      </c>
      <c r="B239" s="252" t="s">
        <v>1348</v>
      </c>
      <c r="C239" s="253">
        <v>90</v>
      </c>
      <c r="D239" s="253">
        <v>66.499720579237191</v>
      </c>
      <c r="E239" s="253">
        <v>38.268816921442401</v>
      </c>
      <c r="F239" s="253">
        <v>6.1912875921409469</v>
      </c>
      <c r="G239" s="253">
        <v>6.1912875921409469</v>
      </c>
      <c r="H239" s="253">
        <v>2.0715214236642803</v>
      </c>
      <c r="I239" s="254">
        <v>13.776807049848612</v>
      </c>
    </row>
    <row r="240" spans="1:9" ht="14.25" x14ac:dyDescent="0.3">
      <c r="A240" s="251">
        <v>35788</v>
      </c>
      <c r="B240" s="252" t="s">
        <v>1351</v>
      </c>
      <c r="C240" s="253">
        <v>175798</v>
      </c>
      <c r="D240" s="253">
        <v>129894.64309320823</v>
      </c>
      <c r="E240" s="253">
        <v>74750.905301730352</v>
      </c>
      <c r="F240" s="253">
        <v>12093.510845813271</v>
      </c>
      <c r="G240" s="253">
        <v>12093.510845813271</v>
      </c>
      <c r="H240" s="253">
        <v>4046.3258137481462</v>
      </c>
      <c r="I240" s="254">
        <v>26910.390286103182</v>
      </c>
    </row>
    <row r="241" spans="1:9" ht="14.25" x14ac:dyDescent="0.3">
      <c r="A241" s="251">
        <v>35788</v>
      </c>
      <c r="B241" s="252" t="s">
        <v>1400</v>
      </c>
      <c r="C241" s="253">
        <v>3117</v>
      </c>
      <c r="D241" s="253">
        <v>2303.1069893942486</v>
      </c>
      <c r="E241" s="253">
        <v>1325.3766927126221</v>
      </c>
      <c r="F241" s="253">
        <v>214.42492694114819</v>
      </c>
      <c r="G241" s="253">
        <v>214.42492694114819</v>
      </c>
      <c r="H241" s="253">
        <v>71.743691972906248</v>
      </c>
      <c r="I241" s="254">
        <v>477.13675082642368</v>
      </c>
    </row>
    <row r="242" spans="1:9" ht="14.25" x14ac:dyDescent="0.3">
      <c r="A242" s="251">
        <v>35788</v>
      </c>
      <c r="B242" s="252" t="s">
        <v>1401</v>
      </c>
      <c r="C242" s="253">
        <v>6515</v>
      </c>
      <c r="D242" s="253">
        <v>4813.8408841525588</v>
      </c>
      <c r="E242" s="253">
        <v>2770.2371360355246</v>
      </c>
      <c r="F242" s="253">
        <v>448.18042958664745</v>
      </c>
      <c r="G242" s="253">
        <v>448.18042958664745</v>
      </c>
      <c r="H242" s="253">
        <v>149.95513416858651</v>
      </c>
      <c r="I242" s="254">
        <v>997.28775477515228</v>
      </c>
    </row>
    <row r="243" spans="1:9" ht="14.25" x14ac:dyDescent="0.3">
      <c r="A243" s="251">
        <v>35788</v>
      </c>
      <c r="B243" s="252" t="s">
        <v>1353</v>
      </c>
      <c r="C243" s="253">
        <v>71178</v>
      </c>
      <c r="D243" s="253">
        <v>52592.412348766062</v>
      </c>
      <c r="E243" s="253">
        <v>30265.531675938084</v>
      </c>
      <c r="F243" s="253">
        <v>4896.4829803712046</v>
      </c>
      <c r="G243" s="253">
        <v>4896.4829803712046</v>
      </c>
      <c r="H243" s="253">
        <v>1638.2972432619574</v>
      </c>
      <c r="I243" s="254">
        <v>10895.617468823608</v>
      </c>
    </row>
    <row r="244" spans="1:9" ht="14.25" x14ac:dyDescent="0.3">
      <c r="A244" s="251">
        <v>35788</v>
      </c>
      <c r="B244" s="252" t="s">
        <v>1354</v>
      </c>
      <c r="C244" s="253">
        <v>189202</v>
      </c>
      <c r="D244" s="253">
        <v>139798.66814480929</v>
      </c>
      <c r="E244" s="253">
        <v>80450.407768563833</v>
      </c>
      <c r="F244" s="253">
        <v>13015.599944536129</v>
      </c>
      <c r="G244" s="253">
        <v>13015.599944536129</v>
      </c>
      <c r="H244" s="253">
        <v>4354.8444044458793</v>
      </c>
      <c r="I244" s="254">
        <v>28962.216082727304</v>
      </c>
    </row>
    <row r="245" spans="1:9" ht="14.25" x14ac:dyDescent="0.3">
      <c r="A245" s="251">
        <v>35788</v>
      </c>
      <c r="B245" s="252" t="s">
        <v>1355</v>
      </c>
      <c r="C245" s="253">
        <v>79786</v>
      </c>
      <c r="D245" s="253">
        <v>58952.741179277989</v>
      </c>
      <c r="E245" s="253">
        <v>33925.731409935594</v>
      </c>
      <c r="F245" s="253">
        <v>5488.6452425173075</v>
      </c>
      <c r="G245" s="253">
        <v>5488.6452425173075</v>
      </c>
      <c r="H245" s="253">
        <v>1836.426758983092</v>
      </c>
      <c r="I245" s="254">
        <v>12213.292525324683</v>
      </c>
    </row>
    <row r="246" spans="1:9" ht="14.25" x14ac:dyDescent="0.3">
      <c r="A246" s="251">
        <v>35788</v>
      </c>
      <c r="B246" s="252" t="s">
        <v>1356</v>
      </c>
      <c r="C246" s="253">
        <v>37557046</v>
      </c>
      <c r="D246" s="253">
        <v>27750367.386461757</v>
      </c>
      <c r="E246" s="253">
        <v>15270711.743319899</v>
      </c>
      <c r="F246" s="253">
        <v>3071208.0759568652</v>
      </c>
      <c r="G246" s="253">
        <v>3071208.0759568652</v>
      </c>
      <c r="H246" s="253">
        <v>529909.51754696842</v>
      </c>
      <c r="I246" s="254">
        <v>5807329.9736811621</v>
      </c>
    </row>
    <row r="247" spans="1:9" ht="14.25" x14ac:dyDescent="0.3">
      <c r="A247" s="251">
        <v>35788</v>
      </c>
      <c r="B247" s="252" t="s">
        <v>1402</v>
      </c>
      <c r="C247" s="253">
        <v>138591091</v>
      </c>
      <c r="D247" s="253">
        <v>102402986.95857373</v>
      </c>
      <c r="E247" s="253">
        <v>56351199.741673417</v>
      </c>
      <c r="F247" s="253">
        <v>11333215.022685032</v>
      </c>
      <c r="G247" s="253">
        <v>11333215.022685032</v>
      </c>
      <c r="H247" s="253">
        <v>1955445.0093896626</v>
      </c>
      <c r="I247" s="254">
        <v>21429912.162140589</v>
      </c>
    </row>
    <row r="248" spans="1:9" ht="14.25" x14ac:dyDescent="0.3">
      <c r="A248" s="251">
        <v>35788</v>
      </c>
      <c r="B248" s="252" t="s">
        <v>985</v>
      </c>
      <c r="C248" s="253">
        <v>82634287</v>
      </c>
      <c r="D248" s="253">
        <v>61057299.952938803</v>
      </c>
      <c r="E248" s="253">
        <v>33599138.145523123</v>
      </c>
      <c r="F248" s="253">
        <v>6757376.2213710146</v>
      </c>
      <c r="G248" s="253">
        <v>6757376.2213710146</v>
      </c>
      <c r="H248" s="253">
        <v>1165924.9014687608</v>
      </c>
      <c r="I248" s="254">
        <v>12777484.463204894</v>
      </c>
    </row>
    <row r="249" spans="1:9" ht="14.25" x14ac:dyDescent="0.3">
      <c r="A249" s="251">
        <v>35788</v>
      </c>
      <c r="B249" s="252" t="s">
        <v>1403</v>
      </c>
      <c r="C249" s="253">
        <v>1613492524</v>
      </c>
      <c r="D249" s="253">
        <v>1192186688.9187572</v>
      </c>
      <c r="E249" s="253">
        <v>656046783.71152139</v>
      </c>
      <c r="F249" s="253">
        <v>131942519.39316061</v>
      </c>
      <c r="G249" s="253">
        <v>131942519.39316061</v>
      </c>
      <c r="H249" s="253">
        <v>22765503.041918688</v>
      </c>
      <c r="I249" s="254">
        <v>249489363.37899604</v>
      </c>
    </row>
    <row r="250" spans="1:9" ht="14.25" x14ac:dyDescent="0.3">
      <c r="A250" s="251">
        <v>35788</v>
      </c>
      <c r="B250" s="252" t="s">
        <v>1404</v>
      </c>
      <c r="C250" s="253">
        <v>501539199</v>
      </c>
      <c r="D250" s="253">
        <v>370580184.36704934</v>
      </c>
      <c r="E250" s="253">
        <v>203926063.19209865</v>
      </c>
      <c r="F250" s="253">
        <v>41013109.454288214</v>
      </c>
      <c r="G250" s="253">
        <v>41013109.454288214</v>
      </c>
      <c r="H250" s="253">
        <v>7076445.6547776135</v>
      </c>
      <c r="I250" s="254">
        <v>77551456.611596689</v>
      </c>
    </row>
    <row r="251" spans="1:9" ht="14.25" x14ac:dyDescent="0.3">
      <c r="A251" s="251">
        <v>35788</v>
      </c>
      <c r="B251" s="252" t="s">
        <v>290</v>
      </c>
      <c r="C251" s="253">
        <v>176578330</v>
      </c>
      <c r="D251" s="253">
        <v>130471217.83720374</v>
      </c>
      <c r="E251" s="253">
        <v>71796828.151682004</v>
      </c>
      <c r="F251" s="253">
        <v>14439601.909451995</v>
      </c>
      <c r="G251" s="253">
        <v>14439601.909451995</v>
      </c>
      <c r="H251" s="253">
        <v>2491424.3164797723</v>
      </c>
      <c r="I251" s="254">
        <v>27303761.550137982</v>
      </c>
    </row>
    <row r="252" spans="1:9" ht="14.25" x14ac:dyDescent="0.3">
      <c r="A252" s="251">
        <v>35788</v>
      </c>
      <c r="B252" s="252" t="s">
        <v>292</v>
      </c>
      <c r="C252" s="253">
        <v>121663113</v>
      </c>
      <c r="D252" s="253">
        <v>89895144.658890665</v>
      </c>
      <c r="E252" s="253">
        <v>49468276.296755493</v>
      </c>
      <c r="F252" s="253">
        <v>9948938.348123882</v>
      </c>
      <c r="G252" s="253">
        <v>9948938.348123882</v>
      </c>
      <c r="H252" s="253">
        <v>1716600.4353242342</v>
      </c>
      <c r="I252" s="254">
        <v>18812391.230563186</v>
      </c>
    </row>
    <row r="253" spans="1:9" ht="14.25" x14ac:dyDescent="0.3">
      <c r="A253" s="255">
        <v>35788</v>
      </c>
      <c r="B253" s="256" t="s">
        <v>293</v>
      </c>
      <c r="C253" s="257">
        <v>180129977</v>
      </c>
      <c r="D253" s="257">
        <v>133095479.31604914</v>
      </c>
      <c r="E253" s="257">
        <v>73240929.414359242</v>
      </c>
      <c r="F253" s="257">
        <v>14730036.01199957</v>
      </c>
      <c r="G253" s="257">
        <v>14730036.01199957</v>
      </c>
      <c r="H253" s="257">
        <v>2541536.1263454133</v>
      </c>
      <c r="I253" s="258">
        <v>27852941.751345363</v>
      </c>
    </row>
    <row r="254" spans="1:9" ht="14.25" x14ac:dyDescent="0.3">
      <c r="A254" s="247">
        <v>35798</v>
      </c>
      <c r="B254" s="248" t="s">
        <v>1405</v>
      </c>
      <c r="C254" s="249">
        <v>14</v>
      </c>
      <c r="D254" s="249">
        <v>10.344400978992452</v>
      </c>
      <c r="E254" s="249">
        <v>1.3548438913775485</v>
      </c>
      <c r="F254" s="249">
        <v>1.2577591609064782</v>
      </c>
      <c r="G254" s="249">
        <v>1.2577591609064782</v>
      </c>
      <c r="H254" s="249">
        <v>4.6076413081569879E-2</v>
      </c>
      <c r="I254" s="250">
        <v>6.4279623527203764</v>
      </c>
    </row>
    <row r="255" spans="1:9" ht="14.25" x14ac:dyDescent="0.3">
      <c r="A255" s="251">
        <v>35798</v>
      </c>
      <c r="B255" s="252" t="s">
        <v>1406</v>
      </c>
      <c r="C255" s="253">
        <v>2</v>
      </c>
      <c r="D255" s="253">
        <v>1.4777715684274932</v>
      </c>
      <c r="E255" s="253">
        <v>0.1935491273396498</v>
      </c>
      <c r="F255" s="253">
        <v>0.17967988012949693</v>
      </c>
      <c r="G255" s="253">
        <v>0.17967988012949693</v>
      </c>
      <c r="H255" s="253">
        <v>6.5823447259385544E-3</v>
      </c>
      <c r="I255" s="254">
        <v>0.91828033610291093</v>
      </c>
    </row>
    <row r="256" spans="1:9" ht="14.25" x14ac:dyDescent="0.3">
      <c r="A256" s="251">
        <v>35798</v>
      </c>
      <c r="B256" s="252" t="s">
        <v>1407</v>
      </c>
      <c r="C256" s="253">
        <v>31</v>
      </c>
      <c r="D256" s="253">
        <v>22.905459310626146</v>
      </c>
      <c r="E256" s="253">
        <v>3.0000114737645718</v>
      </c>
      <c r="F256" s="253">
        <v>2.7850381420072021</v>
      </c>
      <c r="G256" s="253">
        <v>2.7850381420072021</v>
      </c>
      <c r="H256" s="253">
        <v>0.1020263432520476</v>
      </c>
      <c r="I256" s="254">
        <v>14.23334520959512</v>
      </c>
    </row>
    <row r="257" spans="1:9" ht="14.25" x14ac:dyDescent="0.3">
      <c r="A257" s="251">
        <v>35798</v>
      </c>
      <c r="B257" s="252" t="s">
        <v>1361</v>
      </c>
      <c r="C257" s="253">
        <v>301</v>
      </c>
      <c r="D257" s="253">
        <v>222.40462104833773</v>
      </c>
      <c r="E257" s="253">
        <v>29.129143664617292</v>
      </c>
      <c r="F257" s="253">
        <v>27.041821959489287</v>
      </c>
      <c r="G257" s="253">
        <v>27.041821959489287</v>
      </c>
      <c r="H257" s="253">
        <v>0.99064288125375244</v>
      </c>
      <c r="I257" s="254">
        <v>138.20119058348808</v>
      </c>
    </row>
    <row r="258" spans="1:9" ht="14.25" x14ac:dyDescent="0.3">
      <c r="A258" s="251">
        <v>35798</v>
      </c>
      <c r="B258" s="252" t="s">
        <v>1362</v>
      </c>
      <c r="C258" s="253">
        <v>2181</v>
      </c>
      <c r="D258" s="253">
        <v>1611.5098953701813</v>
      </c>
      <c r="E258" s="253">
        <v>211.06532336388807</v>
      </c>
      <c r="F258" s="253">
        <v>195.94090928121636</v>
      </c>
      <c r="G258" s="253">
        <v>195.94090928121636</v>
      </c>
      <c r="H258" s="253">
        <v>7.1780469236359936</v>
      </c>
      <c r="I258" s="254">
        <v>1001.3847065202243</v>
      </c>
    </row>
    <row r="259" spans="1:9" ht="14.25" x14ac:dyDescent="0.3">
      <c r="A259" s="251">
        <v>35798</v>
      </c>
      <c r="B259" s="252" t="s">
        <v>1215</v>
      </c>
      <c r="C259" s="253">
        <v>49</v>
      </c>
      <c r="D259" s="253">
        <v>36.20540342647358</v>
      </c>
      <c r="E259" s="253">
        <v>4.7419536198214196</v>
      </c>
      <c r="F259" s="253">
        <v>4.4021570631726741</v>
      </c>
      <c r="G259" s="253">
        <v>4.4021570631726741</v>
      </c>
      <c r="H259" s="253">
        <v>0.16126744578549457</v>
      </c>
      <c r="I259" s="254">
        <v>22.497868234521317</v>
      </c>
    </row>
    <row r="260" spans="1:9" ht="14.25" x14ac:dyDescent="0.3">
      <c r="A260" s="251">
        <v>35798</v>
      </c>
      <c r="B260" s="252" t="s">
        <v>1192</v>
      </c>
      <c r="C260" s="253">
        <v>35</v>
      </c>
      <c r="D260" s="253">
        <v>25.86100244748113</v>
      </c>
      <c r="E260" s="253">
        <v>3.3871097284438711</v>
      </c>
      <c r="F260" s="253">
        <v>3.1443979022661956</v>
      </c>
      <c r="G260" s="253">
        <v>3.1443979022661956</v>
      </c>
      <c r="H260" s="253">
        <v>0.1151910327039247</v>
      </c>
      <c r="I260" s="254">
        <v>16.069905881800942</v>
      </c>
    </row>
    <row r="261" spans="1:9" ht="14.25" x14ac:dyDescent="0.3">
      <c r="A261" s="251">
        <v>35798</v>
      </c>
      <c r="B261" s="252" t="s">
        <v>1408</v>
      </c>
      <c r="C261" s="253">
        <v>192</v>
      </c>
      <c r="D261" s="253">
        <v>141.86607056903935</v>
      </c>
      <c r="E261" s="253">
        <v>18.58071622460638</v>
      </c>
      <c r="F261" s="253">
        <v>17.249268492431703</v>
      </c>
      <c r="G261" s="253">
        <v>17.249268492431703</v>
      </c>
      <c r="H261" s="253">
        <v>0.63190509369010117</v>
      </c>
      <c r="I261" s="254">
        <v>88.154912265879446</v>
      </c>
    </row>
    <row r="262" spans="1:9" ht="14.25" x14ac:dyDescent="0.3">
      <c r="A262" s="251">
        <v>35798</v>
      </c>
      <c r="B262" s="252" t="s">
        <v>1216</v>
      </c>
      <c r="C262" s="253">
        <v>214</v>
      </c>
      <c r="D262" s="253">
        <v>158.12155782174179</v>
      </c>
      <c r="E262" s="253">
        <v>20.709756625342528</v>
      </c>
      <c r="F262" s="253">
        <v>19.22574717385617</v>
      </c>
      <c r="G262" s="253">
        <v>19.22574717385617</v>
      </c>
      <c r="H262" s="253">
        <v>0.70431088567542532</v>
      </c>
      <c r="I262" s="254">
        <v>98.255995963011472</v>
      </c>
    </row>
    <row r="263" spans="1:9" ht="14.25" x14ac:dyDescent="0.3">
      <c r="A263" s="251">
        <v>35798</v>
      </c>
      <c r="B263" s="252" t="s">
        <v>1363</v>
      </c>
      <c r="C263" s="253">
        <v>203</v>
      </c>
      <c r="D263" s="253">
        <v>149.99381419539054</v>
      </c>
      <c r="E263" s="253">
        <v>19.645236424974449</v>
      </c>
      <c r="F263" s="253">
        <v>18.237507833143933</v>
      </c>
      <c r="G263" s="253">
        <v>18.237507833143933</v>
      </c>
      <c r="H263" s="253">
        <v>0.66810798968276319</v>
      </c>
      <c r="I263" s="254">
        <v>93.205454114445445</v>
      </c>
    </row>
    <row r="264" spans="1:9" ht="14.25" x14ac:dyDescent="0.3">
      <c r="A264" s="251">
        <v>35798</v>
      </c>
      <c r="B264" s="252" t="s">
        <v>1409</v>
      </c>
      <c r="C264" s="253">
        <v>84</v>
      </c>
      <c r="D264" s="253">
        <v>62.066405873954714</v>
      </c>
      <c r="E264" s="253">
        <v>8.1290633482652908</v>
      </c>
      <c r="F264" s="253">
        <v>7.5465549654388706</v>
      </c>
      <c r="G264" s="253">
        <v>7.5465549654388706</v>
      </c>
      <c r="H264" s="253">
        <v>0.27645847848941929</v>
      </c>
      <c r="I264" s="254">
        <v>38.567774116322262</v>
      </c>
    </row>
    <row r="265" spans="1:9" ht="14.25" x14ac:dyDescent="0.3">
      <c r="A265" s="251">
        <v>35798</v>
      </c>
      <c r="B265" s="252" t="s">
        <v>1410</v>
      </c>
      <c r="C265" s="253">
        <v>1</v>
      </c>
      <c r="D265" s="253">
        <v>0.73888578421374662</v>
      </c>
      <c r="E265" s="253">
        <v>9.6774563669824898E-2</v>
      </c>
      <c r="F265" s="253">
        <v>8.9839940064748464E-2</v>
      </c>
      <c r="G265" s="253">
        <v>8.9839940064748464E-2</v>
      </c>
      <c r="H265" s="253">
        <v>3.2911723629692772E-3</v>
      </c>
      <c r="I265" s="254">
        <v>0.45914016805145547</v>
      </c>
    </row>
    <row r="266" spans="1:9" ht="14.25" x14ac:dyDescent="0.3">
      <c r="A266" s="251">
        <v>35798</v>
      </c>
      <c r="B266" s="259" t="s">
        <v>1411</v>
      </c>
      <c r="C266" s="253">
        <v>27</v>
      </c>
      <c r="D266" s="253">
        <v>19.949916173771157</v>
      </c>
      <c r="E266" s="253">
        <v>2.612913219085272</v>
      </c>
      <c r="F266" s="253">
        <v>2.4256783817482082</v>
      </c>
      <c r="G266" s="253">
        <v>2.4256783817482082</v>
      </c>
      <c r="H266" s="253">
        <v>8.8861653800170484E-2</v>
      </c>
      <c r="I266" s="254">
        <v>12.396784537389298</v>
      </c>
    </row>
    <row r="267" spans="1:9" ht="14.25" x14ac:dyDescent="0.3">
      <c r="A267" s="251">
        <v>35798</v>
      </c>
      <c r="B267" s="252" t="s">
        <v>882</v>
      </c>
      <c r="C267" s="253">
        <v>1</v>
      </c>
      <c r="D267" s="253">
        <v>0.73888578421374662</v>
      </c>
      <c r="E267" s="253">
        <v>0.14777715684274934</v>
      </c>
      <c r="F267" s="253">
        <v>0.14777715684274934</v>
      </c>
      <c r="G267" s="253">
        <v>0.14777715684274934</v>
      </c>
      <c r="H267" s="253">
        <v>0.14777715684274934</v>
      </c>
      <c r="I267" s="254">
        <v>0.14777715684274934</v>
      </c>
    </row>
    <row r="268" spans="1:9" ht="14.25" x14ac:dyDescent="0.3">
      <c r="A268" s="251">
        <v>35798</v>
      </c>
      <c r="B268" s="252" t="s">
        <v>628</v>
      </c>
      <c r="C268" s="253">
        <v>4783</v>
      </c>
      <c r="D268" s="253">
        <v>3534.0907058943499</v>
      </c>
      <c r="E268" s="253">
        <v>1719.1679004691271</v>
      </c>
      <c r="F268" s="253">
        <v>170.21524314813553</v>
      </c>
      <c r="G268" s="253">
        <v>170.21524314813553</v>
      </c>
      <c r="H268" s="253">
        <v>68.182982491924804</v>
      </c>
      <c r="I268" s="254">
        <v>1406.3093366370267</v>
      </c>
    </row>
    <row r="269" spans="1:9" ht="14.25" x14ac:dyDescent="0.3">
      <c r="A269" s="251">
        <v>35798</v>
      </c>
      <c r="B269" s="252" t="s">
        <v>616</v>
      </c>
      <c r="C269" s="253">
        <v>8912</v>
      </c>
      <c r="D269" s="253">
        <v>6584.9501089129099</v>
      </c>
      <c r="E269" s="253">
        <v>3203.2666378801719</v>
      </c>
      <c r="F269" s="253">
        <v>317.15622975876727</v>
      </c>
      <c r="G269" s="253">
        <v>317.15622975876727</v>
      </c>
      <c r="H269" s="253">
        <v>127.04301483755673</v>
      </c>
      <c r="I269" s="254">
        <v>2620.3279966776463</v>
      </c>
    </row>
    <row r="270" spans="1:9" ht="14.25" x14ac:dyDescent="0.3">
      <c r="A270" s="251">
        <v>35798</v>
      </c>
      <c r="B270" s="252" t="s">
        <v>1412</v>
      </c>
      <c r="C270" s="253">
        <v>23</v>
      </c>
      <c r="D270" s="253">
        <v>16.994373036916173</v>
      </c>
      <c r="E270" s="253">
        <v>8.2669583338469437</v>
      </c>
      <c r="F270" s="253">
        <v>0.81851360911710591</v>
      </c>
      <c r="G270" s="253">
        <v>0.81851360911710591</v>
      </c>
      <c r="H270" s="253">
        <v>0.32787133542008584</v>
      </c>
      <c r="I270" s="254">
        <v>6.7625161494149317</v>
      </c>
    </row>
    <row r="271" spans="1:9" ht="14.25" x14ac:dyDescent="0.3">
      <c r="A271" s="251">
        <v>35798</v>
      </c>
      <c r="B271" s="252" t="s">
        <v>1413</v>
      </c>
      <c r="C271" s="253">
        <v>94</v>
      </c>
      <c r="D271" s="253">
        <v>69.45526371609219</v>
      </c>
      <c r="E271" s="253">
        <v>33.786699277461423</v>
      </c>
      <c r="F271" s="253">
        <v>3.3452295329133896</v>
      </c>
      <c r="G271" s="253">
        <v>3.3452295329133896</v>
      </c>
      <c r="H271" s="253">
        <v>1.3399958925864379</v>
      </c>
      <c r="I271" s="254">
        <v>27.638109480217551</v>
      </c>
    </row>
    <row r="272" spans="1:9" ht="14.25" x14ac:dyDescent="0.3">
      <c r="A272" s="251">
        <v>35798</v>
      </c>
      <c r="B272" s="252" t="s">
        <v>619</v>
      </c>
      <c r="C272" s="253">
        <v>3525</v>
      </c>
      <c r="D272" s="253">
        <v>2604.5723893534569</v>
      </c>
      <c r="E272" s="253">
        <v>1267.0012229048032</v>
      </c>
      <c r="F272" s="253">
        <v>125.4461074842521</v>
      </c>
      <c r="G272" s="253">
        <v>125.4461074842521</v>
      </c>
      <c r="H272" s="253">
        <v>50.249845971991412</v>
      </c>
      <c r="I272" s="254">
        <v>1036.429105508158</v>
      </c>
    </row>
    <row r="273" spans="1:9" ht="14.25" x14ac:dyDescent="0.3">
      <c r="A273" s="251">
        <v>35798</v>
      </c>
      <c r="B273" s="252" t="s">
        <v>1225</v>
      </c>
      <c r="C273" s="253">
        <v>18661918</v>
      </c>
      <c r="D273" s="253">
        <v>13789025.916362634</v>
      </c>
      <c r="E273" s="253">
        <v>6707708.6319855768</v>
      </c>
      <c r="F273" s="253">
        <v>664131.90674902103</v>
      </c>
      <c r="G273" s="253">
        <v>664131.90674902103</v>
      </c>
      <c r="H273" s="253">
        <v>266030.78157217987</v>
      </c>
      <c r="I273" s="254">
        <v>5487022.6893068347</v>
      </c>
    </row>
    <row r="274" spans="1:9" ht="14.25" x14ac:dyDescent="0.3">
      <c r="A274" s="251">
        <v>35798</v>
      </c>
      <c r="B274" s="252" t="s">
        <v>1414</v>
      </c>
      <c r="C274" s="253">
        <v>40281</v>
      </c>
      <c r="D274" s="253">
        <v>29763.058273913928</v>
      </c>
      <c r="E274" s="253">
        <v>14478.319506334292</v>
      </c>
      <c r="F274" s="253">
        <v>1433.5020299498324</v>
      </c>
      <c r="G274" s="253">
        <v>1433.5020299498324</v>
      </c>
      <c r="H274" s="253">
        <v>574.21675052419459</v>
      </c>
      <c r="I274" s="254">
        <v>11843.517957155776</v>
      </c>
    </row>
    <row r="275" spans="1:9" ht="14.25" x14ac:dyDescent="0.3">
      <c r="A275" s="251">
        <v>35798</v>
      </c>
      <c r="B275" s="252" t="s">
        <v>1294</v>
      </c>
      <c r="C275" s="253">
        <v>12088368</v>
      </c>
      <c r="D275" s="253">
        <v>8931923.2695443593</v>
      </c>
      <c r="E275" s="253">
        <v>4344958.0252264654</v>
      </c>
      <c r="F275" s="253">
        <v>430195.37913111871</v>
      </c>
      <c r="G275" s="253">
        <v>430195.37913111871</v>
      </c>
      <c r="H275" s="253">
        <v>172323.01561780137</v>
      </c>
      <c r="I275" s="254">
        <v>3554251.4704378555</v>
      </c>
    </row>
    <row r="276" spans="1:9" ht="14.25" x14ac:dyDescent="0.3">
      <c r="A276" s="251">
        <v>35798</v>
      </c>
      <c r="B276" s="252" t="s">
        <v>1415</v>
      </c>
      <c r="C276" s="253">
        <v>12</v>
      </c>
      <c r="D276" s="253">
        <v>8.8666294105649595</v>
      </c>
      <c r="E276" s="253">
        <v>4.3131956524418831</v>
      </c>
      <c r="F276" s="253">
        <v>0.4270505786697944</v>
      </c>
      <c r="G276" s="253">
        <v>0.4270505786697944</v>
      </c>
      <c r="H276" s="253">
        <v>0.1710633054365665</v>
      </c>
      <c r="I276" s="254">
        <v>3.5282692953469206</v>
      </c>
    </row>
    <row r="277" spans="1:9" ht="14.25" x14ac:dyDescent="0.3">
      <c r="A277" s="251">
        <v>35798</v>
      </c>
      <c r="B277" s="252" t="s">
        <v>1416</v>
      </c>
      <c r="C277" s="253">
        <v>692</v>
      </c>
      <c r="D277" s="253">
        <v>511.3089626759126</v>
      </c>
      <c r="E277" s="253">
        <v>248.7276159574819</v>
      </c>
      <c r="F277" s="253">
        <v>24.626583369958141</v>
      </c>
      <c r="G277" s="253">
        <v>24.626583369958141</v>
      </c>
      <c r="H277" s="253">
        <v>9.8646506135086671</v>
      </c>
      <c r="I277" s="254">
        <v>203.46352936500574</v>
      </c>
    </row>
    <row r="278" spans="1:9" ht="14.25" x14ac:dyDescent="0.3">
      <c r="A278" s="251">
        <v>35798</v>
      </c>
      <c r="B278" s="252" t="s">
        <v>1417</v>
      </c>
      <c r="C278" s="253">
        <v>15</v>
      </c>
      <c r="D278" s="253">
        <v>11.083286763206198</v>
      </c>
      <c r="E278" s="253">
        <v>5.3914945655523532</v>
      </c>
      <c r="F278" s="253">
        <v>0.5338132233372429</v>
      </c>
      <c r="G278" s="253">
        <v>0.5338132233372429</v>
      </c>
      <c r="H278" s="253">
        <v>0.21382913179570812</v>
      </c>
      <c r="I278" s="254">
        <v>4.4103366191836502</v>
      </c>
    </row>
    <row r="279" spans="1:9" ht="14.25" x14ac:dyDescent="0.3">
      <c r="A279" s="251">
        <v>35798</v>
      </c>
      <c r="B279" s="252" t="s">
        <v>1418</v>
      </c>
      <c r="C279" s="253">
        <v>16</v>
      </c>
      <c r="D279" s="253">
        <v>11.822172547419946</v>
      </c>
      <c r="E279" s="253">
        <v>5.7509275365891774</v>
      </c>
      <c r="F279" s="253">
        <v>0.56940077155972579</v>
      </c>
      <c r="G279" s="253">
        <v>0.56940077155972579</v>
      </c>
      <c r="H279" s="253">
        <v>0.22808440724875534</v>
      </c>
      <c r="I279" s="254">
        <v>4.7043590604625614</v>
      </c>
    </row>
    <row r="280" spans="1:9" ht="14.25" x14ac:dyDescent="0.3">
      <c r="A280" s="251">
        <v>35798</v>
      </c>
      <c r="B280" s="252" t="s">
        <v>151</v>
      </c>
      <c r="C280" s="253">
        <v>22715</v>
      </c>
      <c r="D280" s="253">
        <v>16783.790588415253</v>
      </c>
      <c r="E280" s="253">
        <v>8164.5199371014478</v>
      </c>
      <c r="F280" s="253">
        <v>808.37115787369817</v>
      </c>
      <c r="G280" s="253">
        <v>808.37115787369817</v>
      </c>
      <c r="H280" s="253">
        <v>323.80858191596735</v>
      </c>
      <c r="I280" s="254">
        <v>6678.7197536504418</v>
      </c>
    </row>
    <row r="281" spans="1:9" ht="14.25" x14ac:dyDescent="0.3">
      <c r="A281" s="251">
        <v>35798</v>
      </c>
      <c r="B281" s="252" t="s">
        <v>1255</v>
      </c>
      <c r="C281" s="253">
        <v>294217</v>
      </c>
      <c r="D281" s="253">
        <v>217392.75877401588</v>
      </c>
      <c r="E281" s="253">
        <v>105751.29043954112</v>
      </c>
      <c r="F281" s="253">
        <v>10470.461675374241</v>
      </c>
      <c r="G281" s="253">
        <v>10470.461675374241</v>
      </c>
      <c r="H281" s="253">
        <v>4194.1443779691908</v>
      </c>
      <c r="I281" s="254">
        <v>86506.40060575708</v>
      </c>
    </row>
    <row r="282" spans="1:9" ht="14.25" x14ac:dyDescent="0.3">
      <c r="A282" s="251">
        <v>35798</v>
      </c>
      <c r="B282" s="252" t="s">
        <v>153</v>
      </c>
      <c r="C282" s="253">
        <v>5002989</v>
      </c>
      <c r="D282" s="253">
        <v>3696637.4506777483</v>
      </c>
      <c r="E282" s="253">
        <v>1798239.2003345473</v>
      </c>
      <c r="F282" s="253">
        <v>178044.11229405133</v>
      </c>
      <c r="G282" s="253">
        <v>178044.11229405133</v>
      </c>
      <c r="H282" s="253">
        <v>71318.986283565217</v>
      </c>
      <c r="I282" s="254">
        <v>1470991.0394715331</v>
      </c>
    </row>
    <row r="283" spans="1:9" ht="14.25" x14ac:dyDescent="0.3">
      <c r="A283" s="251">
        <v>35798</v>
      </c>
      <c r="B283" s="252" t="s">
        <v>154</v>
      </c>
      <c r="C283" s="253">
        <v>128912495</v>
      </c>
      <c r="D283" s="253">
        <v>95251609.963025689</v>
      </c>
      <c r="E283" s="253">
        <v>46335401.081619665</v>
      </c>
      <c r="F283" s="253">
        <v>4587679.6322930809</v>
      </c>
      <c r="G283" s="253">
        <v>4587679.6322930809</v>
      </c>
      <c r="H283" s="253">
        <v>1837683.125564571</v>
      </c>
      <c r="I283" s="254">
        <v>37903166.491255283</v>
      </c>
    </row>
    <row r="284" spans="1:9" ht="14.25" x14ac:dyDescent="0.3">
      <c r="A284" s="251">
        <v>35798</v>
      </c>
      <c r="B284" s="252" t="s">
        <v>155</v>
      </c>
      <c r="C284" s="253">
        <v>6123</v>
      </c>
      <c r="D284" s="253">
        <v>4524.197656740771</v>
      </c>
      <c r="E284" s="253">
        <v>2200.8080816584711</v>
      </c>
      <c r="F284" s="253">
        <v>217.90255776626259</v>
      </c>
      <c r="G284" s="253">
        <v>217.90255776626259</v>
      </c>
      <c r="H284" s="253">
        <v>87.285051599008071</v>
      </c>
      <c r="I284" s="254">
        <v>1800.2994079507664</v>
      </c>
    </row>
    <row r="285" spans="1:9" ht="14.25" x14ac:dyDescent="0.3">
      <c r="A285" s="251">
        <v>35798</v>
      </c>
      <c r="B285" s="252" t="s">
        <v>599</v>
      </c>
      <c r="C285" s="253">
        <v>16057102</v>
      </c>
      <c r="D285" s="253">
        <v>11864364.403470119</v>
      </c>
      <c r="E285" s="253">
        <v>5771451.8781013228</v>
      </c>
      <c r="F285" s="253">
        <v>571432.89173832606</v>
      </c>
      <c r="G285" s="253">
        <v>571432.89173832606</v>
      </c>
      <c r="H285" s="253">
        <v>228898.41198767527</v>
      </c>
      <c r="I285" s="254">
        <v>4721148.3299044697</v>
      </c>
    </row>
    <row r="286" spans="1:9" ht="14.25" x14ac:dyDescent="0.3">
      <c r="A286" s="251">
        <v>35798</v>
      </c>
      <c r="B286" s="252" t="s">
        <v>1257</v>
      </c>
      <c r="C286" s="253">
        <v>3786</v>
      </c>
      <c r="D286" s="253">
        <v>2797.4215790332451</v>
      </c>
      <c r="E286" s="253">
        <v>1360.8132283454142</v>
      </c>
      <c r="F286" s="253">
        <v>134.73445757032013</v>
      </c>
      <c r="G286" s="253">
        <v>134.73445757032013</v>
      </c>
      <c r="H286" s="253">
        <v>53.970472865236744</v>
      </c>
      <c r="I286" s="254">
        <v>1113.1689626819536</v>
      </c>
    </row>
    <row r="287" spans="1:9" ht="14.25" x14ac:dyDescent="0.3">
      <c r="A287" s="251">
        <v>35798</v>
      </c>
      <c r="B287" s="252" t="s">
        <v>1260</v>
      </c>
      <c r="C287" s="253">
        <v>94</v>
      </c>
      <c r="D287" s="253">
        <v>69.45526371609219</v>
      </c>
      <c r="E287" s="253">
        <v>33.786699277461423</v>
      </c>
      <c r="F287" s="253">
        <v>3.3452295329133896</v>
      </c>
      <c r="G287" s="253">
        <v>3.3452295329133896</v>
      </c>
      <c r="H287" s="253">
        <v>1.3399958925864379</v>
      </c>
      <c r="I287" s="254">
        <v>27.638109480217551</v>
      </c>
    </row>
    <row r="288" spans="1:9" ht="14.25" x14ac:dyDescent="0.3">
      <c r="A288" s="251">
        <v>35798</v>
      </c>
      <c r="B288" s="252" t="s">
        <v>1419</v>
      </c>
      <c r="C288" s="253">
        <v>17</v>
      </c>
      <c r="D288" s="253">
        <v>12.561058331633692</v>
      </c>
      <c r="E288" s="253">
        <v>6.1103605076260008</v>
      </c>
      <c r="F288" s="253">
        <v>0.60498831978220868</v>
      </c>
      <c r="G288" s="253">
        <v>0.60498831978220868</v>
      </c>
      <c r="H288" s="253">
        <v>0.24233968270180256</v>
      </c>
      <c r="I288" s="254">
        <v>4.9983815017414708</v>
      </c>
    </row>
    <row r="289" spans="1:9" ht="14.25" x14ac:dyDescent="0.3">
      <c r="A289" s="251">
        <v>35798</v>
      </c>
      <c r="B289" s="252" t="s">
        <v>1420</v>
      </c>
      <c r="C289" s="253">
        <v>1079</v>
      </c>
      <c r="D289" s="253">
        <v>797.25776116663258</v>
      </c>
      <c r="E289" s="253">
        <v>387.82817574873263</v>
      </c>
      <c r="F289" s="253">
        <v>38.398964532059011</v>
      </c>
      <c r="G289" s="253">
        <v>38.398964532059011</v>
      </c>
      <c r="H289" s="253">
        <v>15.381442213837939</v>
      </c>
      <c r="I289" s="254">
        <v>317.25021413994398</v>
      </c>
    </row>
    <row r="290" spans="1:9" ht="14.25" x14ac:dyDescent="0.3">
      <c r="A290" s="251">
        <v>35798</v>
      </c>
      <c r="B290" s="252" t="s">
        <v>1421</v>
      </c>
      <c r="C290" s="253">
        <v>252</v>
      </c>
      <c r="D290" s="253">
        <v>186.19921762186416</v>
      </c>
      <c r="E290" s="253">
        <v>90.577108701279556</v>
      </c>
      <c r="F290" s="253">
        <v>8.9680621520656825</v>
      </c>
      <c r="G290" s="253">
        <v>8.9680621520656825</v>
      </c>
      <c r="H290" s="253">
        <v>3.5923294141678972</v>
      </c>
      <c r="I290" s="254">
        <v>74.093655202285348</v>
      </c>
    </row>
    <row r="291" spans="1:9" ht="14.25" x14ac:dyDescent="0.3">
      <c r="A291" s="251">
        <v>35798</v>
      </c>
      <c r="B291" s="252" t="s">
        <v>1422</v>
      </c>
      <c r="C291" s="253">
        <v>178</v>
      </c>
      <c r="D291" s="253">
        <v>131.52166959004691</v>
      </c>
      <c r="E291" s="253">
        <v>63.979068844554611</v>
      </c>
      <c r="F291" s="253">
        <v>6.3345835836019502</v>
      </c>
      <c r="G291" s="253">
        <v>6.3345835836019502</v>
      </c>
      <c r="H291" s="253">
        <v>2.5374390306424037</v>
      </c>
      <c r="I291" s="254">
        <v>52.335994547645996</v>
      </c>
    </row>
    <row r="292" spans="1:9" ht="14.25" x14ac:dyDescent="0.3">
      <c r="A292" s="251">
        <v>35798</v>
      </c>
      <c r="B292" s="252" t="s">
        <v>1423</v>
      </c>
      <c r="C292" s="253">
        <v>1</v>
      </c>
      <c r="D292" s="253">
        <v>0.73888578421374662</v>
      </c>
      <c r="E292" s="253">
        <v>0.35943297103682359</v>
      </c>
      <c r="F292" s="253">
        <v>3.5587548222482862E-2</v>
      </c>
      <c r="G292" s="253">
        <v>3.5587548222482862E-2</v>
      </c>
      <c r="H292" s="253">
        <v>1.4255275453047209E-2</v>
      </c>
      <c r="I292" s="254">
        <v>0.29402244127891008</v>
      </c>
    </row>
    <row r="293" spans="1:9" ht="14.25" x14ac:dyDescent="0.3">
      <c r="A293" s="251">
        <v>35798</v>
      </c>
      <c r="B293" s="252" t="s">
        <v>1273</v>
      </c>
      <c r="C293" s="253">
        <v>1760</v>
      </c>
      <c r="D293" s="253">
        <v>1300.4389802161941</v>
      </c>
      <c r="E293" s="253">
        <v>632.60202902480955</v>
      </c>
      <c r="F293" s="253">
        <v>62.63408487156984</v>
      </c>
      <c r="G293" s="253">
        <v>62.63408487156984</v>
      </c>
      <c r="H293" s="253">
        <v>25.089284797363089</v>
      </c>
      <c r="I293" s="254">
        <v>517.47949665088174</v>
      </c>
    </row>
    <row r="294" spans="1:9" ht="14.25" x14ac:dyDescent="0.3">
      <c r="A294" s="251">
        <v>35798</v>
      </c>
      <c r="B294" s="252" t="s">
        <v>1297</v>
      </c>
      <c r="C294" s="253">
        <v>1</v>
      </c>
      <c r="D294" s="253">
        <v>0.73888578421374662</v>
      </c>
      <c r="E294" s="253">
        <v>0.3954817868560383</v>
      </c>
      <c r="F294" s="253">
        <v>4.9864535808697132E-2</v>
      </c>
      <c r="G294" s="253">
        <v>4.9864535808697132E-2</v>
      </c>
      <c r="H294" s="253">
        <v>2.7889091051223846E-2</v>
      </c>
      <c r="I294" s="254">
        <v>0.21578583468909018</v>
      </c>
    </row>
    <row r="295" spans="1:9" ht="14.25" x14ac:dyDescent="0.3">
      <c r="A295" s="251">
        <v>35798</v>
      </c>
      <c r="B295" s="252" t="s">
        <v>1301</v>
      </c>
      <c r="C295" s="253">
        <v>3880</v>
      </c>
      <c r="D295" s="253">
        <v>2866.8768427493364</v>
      </c>
      <c r="E295" s="253">
        <v>1534.4693330014281</v>
      </c>
      <c r="F295" s="253">
        <v>193.47439893774484</v>
      </c>
      <c r="G295" s="253">
        <v>193.47439893774484</v>
      </c>
      <c r="H295" s="253">
        <v>108.20967327874851</v>
      </c>
      <c r="I295" s="254">
        <v>837.24903859366975</v>
      </c>
    </row>
    <row r="296" spans="1:9" ht="14.25" x14ac:dyDescent="0.3">
      <c r="A296" s="251">
        <v>35798</v>
      </c>
      <c r="B296" s="252" t="s">
        <v>1302</v>
      </c>
      <c r="C296" s="253">
        <v>693</v>
      </c>
      <c r="D296" s="253">
        <v>512.04784846012637</v>
      </c>
      <c r="E296" s="253">
        <v>274.06887829123451</v>
      </c>
      <c r="F296" s="253">
        <v>34.556123315427108</v>
      </c>
      <c r="G296" s="253">
        <v>34.556123315427108</v>
      </c>
      <c r="H296" s="253">
        <v>19.327140098498123</v>
      </c>
      <c r="I296" s="254">
        <v>149.53958343953948</v>
      </c>
    </row>
    <row r="297" spans="1:9" ht="14.25" x14ac:dyDescent="0.3">
      <c r="A297" s="251">
        <v>35798</v>
      </c>
      <c r="B297" s="252" t="s">
        <v>1305</v>
      </c>
      <c r="C297" s="253">
        <v>49</v>
      </c>
      <c r="D297" s="253">
        <v>36.20540342647358</v>
      </c>
      <c r="E297" s="253">
        <v>19.378607555945873</v>
      </c>
      <c r="F297" s="253">
        <v>2.4433622546261593</v>
      </c>
      <c r="G297" s="253">
        <v>2.4433622546261593</v>
      </c>
      <c r="H297" s="253">
        <v>1.3665654615099683</v>
      </c>
      <c r="I297" s="254">
        <v>10.573505899765419</v>
      </c>
    </row>
    <row r="298" spans="1:9" ht="14.25" x14ac:dyDescent="0.3">
      <c r="A298" s="251">
        <v>35798</v>
      </c>
      <c r="B298" s="252" t="s">
        <v>1306</v>
      </c>
      <c r="C298" s="253">
        <v>505</v>
      </c>
      <c r="D298" s="253">
        <v>373.13732102794199</v>
      </c>
      <c r="E298" s="253">
        <v>199.71830236229931</v>
      </c>
      <c r="F298" s="253">
        <v>25.181590583392047</v>
      </c>
      <c r="G298" s="253">
        <v>25.181590583392047</v>
      </c>
      <c r="H298" s="253">
        <v>14.083990980868041</v>
      </c>
      <c r="I298" s="254">
        <v>108.97184651799053</v>
      </c>
    </row>
    <row r="299" spans="1:9" ht="14.25" x14ac:dyDescent="0.3">
      <c r="A299" s="251">
        <v>35798</v>
      </c>
      <c r="B299" s="252" t="s">
        <v>1307</v>
      </c>
      <c r="C299" s="253">
        <v>4141</v>
      </c>
      <c r="D299" s="253">
        <v>3059.7260324291251</v>
      </c>
      <c r="E299" s="253">
        <v>1637.6900793708546</v>
      </c>
      <c r="F299" s="253">
        <v>206.48904278381485</v>
      </c>
      <c r="G299" s="253">
        <v>206.48904278381485</v>
      </c>
      <c r="H299" s="253">
        <v>115.48872604311796</v>
      </c>
      <c r="I299" s="254">
        <v>893.56914144752261</v>
      </c>
    </row>
    <row r="300" spans="1:9" ht="14.25" x14ac:dyDescent="0.3">
      <c r="A300" s="251">
        <v>35798</v>
      </c>
      <c r="B300" s="252" t="s">
        <v>1310</v>
      </c>
      <c r="C300" s="253">
        <v>345</v>
      </c>
      <c r="D300" s="253">
        <v>254.91559555374261</v>
      </c>
      <c r="E300" s="253">
        <v>136.44121646533321</v>
      </c>
      <c r="F300" s="253">
        <v>17.203264854000512</v>
      </c>
      <c r="G300" s="253">
        <v>17.203264854000512</v>
      </c>
      <c r="H300" s="253">
        <v>9.6217364126722273</v>
      </c>
      <c r="I300" s="254">
        <v>74.446112967736127</v>
      </c>
    </row>
    <row r="301" spans="1:9" ht="14.25" x14ac:dyDescent="0.3">
      <c r="A301" s="251">
        <v>35798</v>
      </c>
      <c r="B301" s="252" t="s">
        <v>1314</v>
      </c>
      <c r="C301" s="253">
        <v>445</v>
      </c>
      <c r="D301" s="253">
        <v>328.80417397511729</v>
      </c>
      <c r="E301" s="253">
        <v>175.98939515093704</v>
      </c>
      <c r="F301" s="253">
        <v>22.189718434870226</v>
      </c>
      <c r="G301" s="253">
        <v>22.189718434870226</v>
      </c>
      <c r="H301" s="253">
        <v>12.410645517794613</v>
      </c>
      <c r="I301" s="254">
        <v>96.024696436645144</v>
      </c>
    </row>
    <row r="302" spans="1:9" ht="14.25" x14ac:dyDescent="0.3">
      <c r="A302" s="251">
        <v>35798</v>
      </c>
      <c r="B302" s="252" t="s">
        <v>1317</v>
      </c>
      <c r="C302" s="253">
        <v>482</v>
      </c>
      <c r="D302" s="253">
        <v>356.14294799102589</v>
      </c>
      <c r="E302" s="253">
        <v>190.62222126461046</v>
      </c>
      <c r="F302" s="253">
        <v>24.034706259792021</v>
      </c>
      <c r="G302" s="253">
        <v>24.034706259792021</v>
      </c>
      <c r="H302" s="253">
        <v>13.442541886689895</v>
      </c>
      <c r="I302" s="254">
        <v>104.00877232014147</v>
      </c>
    </row>
    <row r="303" spans="1:9" ht="14.25" x14ac:dyDescent="0.3">
      <c r="A303" s="251">
        <v>35798</v>
      </c>
      <c r="B303" s="252" t="s">
        <v>1319</v>
      </c>
      <c r="C303" s="253">
        <v>180</v>
      </c>
      <c r="D303" s="253">
        <v>132.99944115847438</v>
      </c>
      <c r="E303" s="253">
        <v>71.186721634086879</v>
      </c>
      <c r="F303" s="253">
        <v>8.9756164455654837</v>
      </c>
      <c r="G303" s="253">
        <v>8.9756164455654837</v>
      </c>
      <c r="H303" s="253">
        <v>5.0200363892202917</v>
      </c>
      <c r="I303" s="254">
        <v>38.841450244036231</v>
      </c>
    </row>
    <row r="304" spans="1:9" ht="14.25" x14ac:dyDescent="0.3">
      <c r="A304" s="251">
        <v>35798</v>
      </c>
      <c r="B304" s="252" t="s">
        <v>1371</v>
      </c>
      <c r="C304" s="253">
        <v>460</v>
      </c>
      <c r="D304" s="253">
        <v>339.88746073832345</v>
      </c>
      <c r="E304" s="253">
        <v>181.92162195377762</v>
      </c>
      <c r="F304" s="253">
        <v>22.937686472000681</v>
      </c>
      <c r="G304" s="253">
        <v>22.937686472000681</v>
      </c>
      <c r="H304" s="253">
        <v>12.828981883562969</v>
      </c>
      <c r="I304" s="254">
        <v>99.261483956981493</v>
      </c>
    </row>
    <row r="305" spans="1:9" ht="14.25" x14ac:dyDescent="0.3">
      <c r="A305" s="251">
        <v>35798</v>
      </c>
      <c r="B305" s="252" t="s">
        <v>1321</v>
      </c>
      <c r="C305" s="253">
        <v>1006</v>
      </c>
      <c r="D305" s="253">
        <v>743.3190989190291</v>
      </c>
      <c r="E305" s="253">
        <v>397.85467757717453</v>
      </c>
      <c r="F305" s="253">
        <v>50.163723023549316</v>
      </c>
      <c r="G305" s="253">
        <v>50.163723023549316</v>
      </c>
      <c r="H305" s="253">
        <v>28.056425597531188</v>
      </c>
      <c r="I305" s="254">
        <v>217.08054969722474</v>
      </c>
    </row>
    <row r="306" spans="1:9" ht="14.25" x14ac:dyDescent="0.3">
      <c r="A306" s="251">
        <v>35798</v>
      </c>
      <c r="B306" s="252" t="s">
        <v>1372</v>
      </c>
      <c r="C306" s="253">
        <v>711</v>
      </c>
      <c r="D306" s="253">
        <v>525.34779257597381</v>
      </c>
      <c r="E306" s="253">
        <v>281.1875504546432</v>
      </c>
      <c r="F306" s="253">
        <v>35.453684959983661</v>
      </c>
      <c r="G306" s="253">
        <v>35.453684959983661</v>
      </c>
      <c r="H306" s="253">
        <v>19.829143737420154</v>
      </c>
      <c r="I306" s="254">
        <v>153.42372846394312</v>
      </c>
    </row>
    <row r="307" spans="1:9" ht="14.25" x14ac:dyDescent="0.3">
      <c r="A307" s="251">
        <v>35798</v>
      </c>
      <c r="B307" s="252" t="s">
        <v>1374</v>
      </c>
      <c r="C307" s="253">
        <v>705</v>
      </c>
      <c r="D307" s="253">
        <v>520.91447787069137</v>
      </c>
      <c r="E307" s="253">
        <v>278.81465973350697</v>
      </c>
      <c r="F307" s="253">
        <v>35.154497745131479</v>
      </c>
      <c r="G307" s="253">
        <v>35.154497745131479</v>
      </c>
      <c r="H307" s="253">
        <v>19.661809191112813</v>
      </c>
      <c r="I307" s="254">
        <v>152.12901345580858</v>
      </c>
    </row>
    <row r="308" spans="1:9" ht="14.25" x14ac:dyDescent="0.3">
      <c r="A308" s="251">
        <v>35798</v>
      </c>
      <c r="B308" s="252" t="s">
        <v>1375</v>
      </c>
      <c r="C308" s="253">
        <v>2361</v>
      </c>
      <c r="D308" s="253">
        <v>1744.5093365286557</v>
      </c>
      <c r="E308" s="253">
        <v>933.73249876710634</v>
      </c>
      <c r="F308" s="253">
        <v>117.73016904433392</v>
      </c>
      <c r="G308" s="253">
        <v>117.73016904433392</v>
      </c>
      <c r="H308" s="253">
        <v>65.846143971939497</v>
      </c>
      <c r="I308" s="254">
        <v>509.47035570094192</v>
      </c>
    </row>
    <row r="309" spans="1:9" ht="14.25" x14ac:dyDescent="0.3">
      <c r="A309" s="251">
        <v>35798</v>
      </c>
      <c r="B309" s="252" t="s">
        <v>1376</v>
      </c>
      <c r="C309" s="253">
        <v>8976</v>
      </c>
      <c r="D309" s="253">
        <v>6632.2387991025898</v>
      </c>
      <c r="E309" s="253">
        <v>3549.8445188197998</v>
      </c>
      <c r="F309" s="253">
        <v>447.58407341886544</v>
      </c>
      <c r="G309" s="253">
        <v>447.58407341886544</v>
      </c>
      <c r="H309" s="253">
        <v>250.33248127578526</v>
      </c>
      <c r="I309" s="254">
        <v>1936.8936521692735</v>
      </c>
    </row>
    <row r="310" spans="1:9" ht="14.25" x14ac:dyDescent="0.3">
      <c r="A310" s="251">
        <v>35798</v>
      </c>
      <c r="B310" s="252" t="s">
        <v>1377</v>
      </c>
      <c r="C310" s="253">
        <v>6080</v>
      </c>
      <c r="D310" s="253">
        <v>4492.4255680195793</v>
      </c>
      <c r="E310" s="253">
        <v>2404.5292640847124</v>
      </c>
      <c r="F310" s="253">
        <v>303.17637771687856</v>
      </c>
      <c r="G310" s="253">
        <v>303.17637771687856</v>
      </c>
      <c r="H310" s="253">
        <v>169.56567359144097</v>
      </c>
      <c r="I310" s="254">
        <v>1311.9778749096683</v>
      </c>
    </row>
    <row r="311" spans="1:9" ht="14.25" x14ac:dyDescent="0.3">
      <c r="A311" s="251">
        <v>35798</v>
      </c>
      <c r="B311" s="252" t="s">
        <v>1378</v>
      </c>
      <c r="C311" s="253">
        <v>11130</v>
      </c>
      <c r="D311" s="253">
        <v>8223.7987782989985</v>
      </c>
      <c r="E311" s="253">
        <v>4401.7122877077054</v>
      </c>
      <c r="F311" s="253">
        <v>554.99228355079902</v>
      </c>
      <c r="G311" s="253">
        <v>554.99228355079902</v>
      </c>
      <c r="H311" s="253">
        <v>310.40558340012137</v>
      </c>
      <c r="I311" s="254">
        <v>2401.6963400895734</v>
      </c>
    </row>
    <row r="312" spans="1:9" ht="14.25" x14ac:dyDescent="0.3">
      <c r="A312" s="251">
        <v>35798</v>
      </c>
      <c r="B312" s="252" t="s">
        <v>1322</v>
      </c>
      <c r="C312" s="253">
        <v>2080</v>
      </c>
      <c r="D312" s="253">
        <v>1536.8824311645928</v>
      </c>
      <c r="E312" s="253">
        <v>822.60211666055955</v>
      </c>
      <c r="F312" s="253">
        <v>103.71823448209003</v>
      </c>
      <c r="G312" s="253">
        <v>103.71823448209003</v>
      </c>
      <c r="H312" s="253">
        <v>58.009309386545596</v>
      </c>
      <c r="I312" s="254">
        <v>448.83453615330757</v>
      </c>
    </row>
    <row r="313" spans="1:9" ht="14.25" x14ac:dyDescent="0.3">
      <c r="A313" s="251">
        <v>35798</v>
      </c>
      <c r="B313" s="252" t="s">
        <v>1424</v>
      </c>
      <c r="C313" s="253">
        <v>30123</v>
      </c>
      <c r="D313" s="253">
        <v>22257.456477870688</v>
      </c>
      <c r="E313" s="253">
        <v>11913.09786546444</v>
      </c>
      <c r="F313" s="253">
        <v>1502.0694121653837</v>
      </c>
      <c r="G313" s="253">
        <v>1502.0694121653837</v>
      </c>
      <c r="H313" s="253">
        <v>840.10308973601593</v>
      </c>
      <c r="I313" s="254">
        <v>6500.1166983394633</v>
      </c>
    </row>
    <row r="314" spans="1:9" ht="14.25" x14ac:dyDescent="0.3">
      <c r="A314" s="251">
        <v>35798</v>
      </c>
      <c r="B314" s="252" t="s">
        <v>1425</v>
      </c>
      <c r="C314" s="253">
        <v>4339</v>
      </c>
      <c r="D314" s="253">
        <v>3206.0254177034467</v>
      </c>
      <c r="E314" s="253">
        <v>1715.9954731683501</v>
      </c>
      <c r="F314" s="253">
        <v>216.36222087393688</v>
      </c>
      <c r="G314" s="253">
        <v>216.36222087393688</v>
      </c>
      <c r="H314" s="253">
        <v>121.01076607126028</v>
      </c>
      <c r="I314" s="254">
        <v>936.29473671596236</v>
      </c>
    </row>
    <row r="315" spans="1:9" ht="14.25" x14ac:dyDescent="0.3">
      <c r="A315" s="251">
        <v>35798</v>
      </c>
      <c r="B315" s="252" t="s">
        <v>1379</v>
      </c>
      <c r="C315" s="253">
        <v>5146</v>
      </c>
      <c r="D315" s="253">
        <v>3802.3062455639401</v>
      </c>
      <c r="E315" s="253">
        <v>2035.1492751611729</v>
      </c>
      <c r="F315" s="253">
        <v>256.60290127155542</v>
      </c>
      <c r="G315" s="253">
        <v>256.60290127155542</v>
      </c>
      <c r="H315" s="253">
        <v>143.51726254959792</v>
      </c>
      <c r="I315" s="254">
        <v>1110.4339053100582</v>
      </c>
    </row>
    <row r="316" spans="1:9" ht="14.25" x14ac:dyDescent="0.3">
      <c r="A316" s="251">
        <v>35798</v>
      </c>
      <c r="B316" s="252" t="s">
        <v>1381</v>
      </c>
      <c r="C316" s="253">
        <v>189</v>
      </c>
      <c r="D316" s="253">
        <v>139.6494132163981</v>
      </c>
      <c r="E316" s="253">
        <v>74.746057715791224</v>
      </c>
      <c r="F316" s="253">
        <v>9.4243972678437569</v>
      </c>
      <c r="G316" s="253">
        <v>9.4243972678437569</v>
      </c>
      <c r="H316" s="253">
        <v>5.2710382086813068</v>
      </c>
      <c r="I316" s="254">
        <v>40.783522756238042</v>
      </c>
    </row>
    <row r="317" spans="1:9" ht="14.25" x14ac:dyDescent="0.3">
      <c r="A317" s="251">
        <v>35798</v>
      </c>
      <c r="B317" s="252" t="s">
        <v>1323</v>
      </c>
      <c r="C317" s="253">
        <v>1967</v>
      </c>
      <c r="D317" s="253">
        <v>1453.3883375484395</v>
      </c>
      <c r="E317" s="253">
        <v>777.91267474582719</v>
      </c>
      <c r="F317" s="253">
        <v>98.083541935707245</v>
      </c>
      <c r="G317" s="253">
        <v>98.083541935707245</v>
      </c>
      <c r="H317" s="253">
        <v>54.857842097757299</v>
      </c>
      <c r="I317" s="254">
        <v>424.45073683344037</v>
      </c>
    </row>
    <row r="318" spans="1:9" ht="14.25" x14ac:dyDescent="0.3">
      <c r="A318" s="251">
        <v>35798</v>
      </c>
      <c r="B318" s="252" t="s">
        <v>1383</v>
      </c>
      <c r="C318" s="253">
        <v>4170</v>
      </c>
      <c r="D318" s="253">
        <v>3081.1537201713236</v>
      </c>
      <c r="E318" s="253">
        <v>1649.1590511896798</v>
      </c>
      <c r="F318" s="253">
        <v>207.93511432226705</v>
      </c>
      <c r="G318" s="253">
        <v>207.93511432226705</v>
      </c>
      <c r="H318" s="253">
        <v>116.29750968360345</v>
      </c>
      <c r="I318" s="254">
        <v>899.82693065350611</v>
      </c>
    </row>
    <row r="319" spans="1:9" ht="14.25" x14ac:dyDescent="0.3">
      <c r="A319" s="251">
        <v>35798</v>
      </c>
      <c r="B319" s="252" t="s">
        <v>1426</v>
      </c>
      <c r="C319" s="253">
        <v>1085</v>
      </c>
      <c r="D319" s="253">
        <v>801.69107587191502</v>
      </c>
      <c r="E319" s="253">
        <v>429.09773873880147</v>
      </c>
      <c r="F319" s="253">
        <v>54.103021352436386</v>
      </c>
      <c r="G319" s="253">
        <v>54.103021352436386</v>
      </c>
      <c r="H319" s="253">
        <v>30.259663790577871</v>
      </c>
      <c r="I319" s="254">
        <v>234.12763063766283</v>
      </c>
    </row>
    <row r="320" spans="1:9" ht="14.25" x14ac:dyDescent="0.3">
      <c r="A320" s="251">
        <v>35798</v>
      </c>
      <c r="B320" s="252" t="s">
        <v>1427</v>
      </c>
      <c r="C320" s="253">
        <v>2428</v>
      </c>
      <c r="D320" s="253">
        <v>1794.014684070977</v>
      </c>
      <c r="E320" s="253">
        <v>960.22977848646099</v>
      </c>
      <c r="F320" s="253">
        <v>121.07109294351665</v>
      </c>
      <c r="G320" s="253">
        <v>121.07109294351665</v>
      </c>
      <c r="H320" s="253">
        <v>67.714713072371509</v>
      </c>
      <c r="I320" s="254">
        <v>523.92800662511104</v>
      </c>
    </row>
    <row r="321" spans="1:9" ht="14.25" x14ac:dyDescent="0.3">
      <c r="A321" s="251">
        <v>35798</v>
      </c>
      <c r="B321" s="252" t="s">
        <v>1384</v>
      </c>
      <c r="C321" s="253">
        <v>1153</v>
      </c>
      <c r="D321" s="253">
        <v>851.93530919844977</v>
      </c>
      <c r="E321" s="253">
        <v>455.99050024501207</v>
      </c>
      <c r="F321" s="253">
        <v>57.493809787427786</v>
      </c>
      <c r="G321" s="253">
        <v>57.493809787427786</v>
      </c>
      <c r="H321" s="253">
        <v>32.156121982061094</v>
      </c>
      <c r="I321" s="254">
        <v>248.80106739652095</v>
      </c>
    </row>
    <row r="322" spans="1:9" ht="14.25" x14ac:dyDescent="0.3">
      <c r="A322" s="251">
        <v>35798</v>
      </c>
      <c r="B322" s="252" t="s">
        <v>1385</v>
      </c>
      <c r="C322" s="253">
        <v>2108</v>
      </c>
      <c r="D322" s="253">
        <v>1557.571233122578</v>
      </c>
      <c r="E322" s="253">
        <v>833.67560669252873</v>
      </c>
      <c r="F322" s="253">
        <v>105.11444148473356</v>
      </c>
      <c r="G322" s="253">
        <v>105.11444148473356</v>
      </c>
      <c r="H322" s="253">
        <v>58.790203935979868</v>
      </c>
      <c r="I322" s="254">
        <v>454.87653952460215</v>
      </c>
    </row>
    <row r="323" spans="1:9" ht="14.25" x14ac:dyDescent="0.3">
      <c r="A323" s="251">
        <v>35798</v>
      </c>
      <c r="B323" s="252" t="s">
        <v>1386</v>
      </c>
      <c r="C323" s="253">
        <v>1170</v>
      </c>
      <c r="D323" s="253">
        <v>864.49636753008349</v>
      </c>
      <c r="E323" s="253">
        <v>462.71369062156475</v>
      </c>
      <c r="F323" s="253">
        <v>58.341506896175638</v>
      </c>
      <c r="G323" s="253">
        <v>58.341506896175638</v>
      </c>
      <c r="H323" s="253">
        <v>32.630236529931899</v>
      </c>
      <c r="I323" s="254">
        <v>252.4694265862355</v>
      </c>
    </row>
    <row r="324" spans="1:9" ht="14.25" x14ac:dyDescent="0.3">
      <c r="A324" s="251">
        <v>35798</v>
      </c>
      <c r="B324" s="252" t="s">
        <v>1387</v>
      </c>
      <c r="C324" s="253">
        <v>1205</v>
      </c>
      <c r="D324" s="253">
        <v>890.35736997756464</v>
      </c>
      <c r="E324" s="253">
        <v>476.55555316152612</v>
      </c>
      <c r="F324" s="253">
        <v>60.086765649480043</v>
      </c>
      <c r="G324" s="253">
        <v>60.086765649480043</v>
      </c>
      <c r="H324" s="253">
        <v>33.606354716724731</v>
      </c>
      <c r="I324" s="254">
        <v>260.02193080035369</v>
      </c>
    </row>
    <row r="325" spans="1:9" ht="14.25" x14ac:dyDescent="0.3">
      <c r="A325" s="251">
        <v>35798</v>
      </c>
      <c r="B325" s="252" t="s">
        <v>1388</v>
      </c>
      <c r="C325" s="253">
        <v>5694</v>
      </c>
      <c r="D325" s="253">
        <v>4207.2156553130726</v>
      </c>
      <c r="E325" s="253">
        <v>2251.8732943582818</v>
      </c>
      <c r="F325" s="253">
        <v>283.9286668947214</v>
      </c>
      <c r="G325" s="253">
        <v>283.9286668947214</v>
      </c>
      <c r="H325" s="253">
        <v>158.80048444566856</v>
      </c>
      <c r="I325" s="254">
        <v>1228.6845427196793</v>
      </c>
    </row>
    <row r="326" spans="1:9" ht="14.25" x14ac:dyDescent="0.3">
      <c r="A326" s="251">
        <v>35798</v>
      </c>
      <c r="B326" s="252" t="s">
        <v>1389</v>
      </c>
      <c r="C326" s="253">
        <v>15523</v>
      </c>
      <c r="D326" s="253">
        <v>11469.724028349989</v>
      </c>
      <c r="E326" s="253">
        <v>6139.063777366282</v>
      </c>
      <c r="F326" s="253">
        <v>774.0471893584056</v>
      </c>
      <c r="G326" s="253">
        <v>774.0471893584056</v>
      </c>
      <c r="H326" s="253">
        <v>432.92236038814775</v>
      </c>
      <c r="I326" s="254">
        <v>3349.6435118787472</v>
      </c>
    </row>
    <row r="327" spans="1:9" ht="14.25" x14ac:dyDescent="0.3">
      <c r="A327" s="251">
        <v>35798</v>
      </c>
      <c r="B327" s="252" t="s">
        <v>1324</v>
      </c>
      <c r="C327" s="253">
        <v>80894</v>
      </c>
      <c r="D327" s="253">
        <v>59771.426628186819</v>
      </c>
      <c r="E327" s="253">
        <v>31992.103665932358</v>
      </c>
      <c r="F327" s="253">
        <v>4033.7417597087456</v>
      </c>
      <c r="G327" s="253">
        <v>4033.7417597087456</v>
      </c>
      <c r="H327" s="253">
        <v>2256.0601314977016</v>
      </c>
      <c r="I327" s="254">
        <v>17455.779311339262</v>
      </c>
    </row>
    <row r="328" spans="1:9" ht="14.25" x14ac:dyDescent="0.3">
      <c r="A328" s="251">
        <v>35798</v>
      </c>
      <c r="B328" s="252" t="s">
        <v>1428</v>
      </c>
      <c r="C328" s="253">
        <v>83644</v>
      </c>
      <c r="D328" s="253">
        <v>61803.36253477462</v>
      </c>
      <c r="E328" s="253">
        <v>33079.678579786465</v>
      </c>
      <c r="F328" s="253">
        <v>4170.8692331826624</v>
      </c>
      <c r="G328" s="253">
        <v>4170.8692331826624</v>
      </c>
      <c r="H328" s="253">
        <v>2332.7551318885671</v>
      </c>
      <c r="I328" s="254">
        <v>18049.19035673426</v>
      </c>
    </row>
    <row r="329" spans="1:9" ht="14.25" x14ac:dyDescent="0.3">
      <c r="A329" s="251">
        <v>35798</v>
      </c>
      <c r="B329" s="252" t="s">
        <v>1429</v>
      </c>
      <c r="C329" s="253">
        <v>1013</v>
      </c>
      <c r="D329" s="253">
        <v>748.49129940852538</v>
      </c>
      <c r="E329" s="253">
        <v>400.62305008516682</v>
      </c>
      <c r="F329" s="253">
        <v>50.5127747742102</v>
      </c>
      <c r="G329" s="253">
        <v>50.5127747742102</v>
      </c>
      <c r="H329" s="253">
        <v>28.251649234889758</v>
      </c>
      <c r="I329" s="254">
        <v>218.59105054004837</v>
      </c>
    </row>
    <row r="330" spans="1:9" ht="14.25" x14ac:dyDescent="0.3">
      <c r="A330" s="251">
        <v>35798</v>
      </c>
      <c r="B330" s="252" t="s">
        <v>1430</v>
      </c>
      <c r="C330" s="253">
        <v>5089</v>
      </c>
      <c r="D330" s="253">
        <v>3760.1897558637565</v>
      </c>
      <c r="E330" s="253">
        <v>2012.6068133103788</v>
      </c>
      <c r="F330" s="253">
        <v>253.76062273045972</v>
      </c>
      <c r="G330" s="253">
        <v>253.76062273045972</v>
      </c>
      <c r="H330" s="253">
        <v>141.92758435967815</v>
      </c>
      <c r="I330" s="254">
        <v>1098.1341127327801</v>
      </c>
    </row>
    <row r="331" spans="1:9" ht="14.25" x14ac:dyDescent="0.3">
      <c r="A331" s="251">
        <v>35798</v>
      </c>
      <c r="B331" s="252" t="s">
        <v>1431</v>
      </c>
      <c r="C331" s="253">
        <v>1647</v>
      </c>
      <c r="D331" s="253">
        <v>1216.9448866000407</v>
      </c>
      <c r="E331" s="253">
        <v>651.35850295189505</v>
      </c>
      <c r="F331" s="253">
        <v>82.126890476924174</v>
      </c>
      <c r="G331" s="253">
        <v>82.126890476924174</v>
      </c>
      <c r="H331" s="253">
        <v>45.933332961365679</v>
      </c>
      <c r="I331" s="254">
        <v>355.39926973293154</v>
      </c>
    </row>
    <row r="332" spans="1:9" ht="14.25" x14ac:dyDescent="0.3">
      <c r="A332" s="251">
        <v>35798</v>
      </c>
      <c r="B332" s="252" t="s">
        <v>1432</v>
      </c>
      <c r="C332" s="253">
        <v>1822</v>
      </c>
      <c r="D332" s="253">
        <v>1346.2498988374464</v>
      </c>
      <c r="E332" s="253">
        <v>720.56781565170172</v>
      </c>
      <c r="F332" s="253">
        <v>90.853184243446179</v>
      </c>
      <c r="G332" s="253">
        <v>90.853184243446179</v>
      </c>
      <c r="H332" s="253">
        <v>50.81392389532985</v>
      </c>
      <c r="I332" s="254">
        <v>393.16179080352231</v>
      </c>
    </row>
    <row r="333" spans="1:9" ht="14.25" x14ac:dyDescent="0.3">
      <c r="A333" s="251">
        <v>35798</v>
      </c>
      <c r="B333" s="252" t="s">
        <v>1433</v>
      </c>
      <c r="C333" s="253">
        <v>205</v>
      </c>
      <c r="D333" s="253">
        <v>151.47158576381807</v>
      </c>
      <c r="E333" s="253">
        <v>81.073766305487851</v>
      </c>
      <c r="F333" s="253">
        <v>10.222229840782912</v>
      </c>
      <c r="G333" s="253">
        <v>10.222229840782912</v>
      </c>
      <c r="H333" s="253">
        <v>5.717263665500889</v>
      </c>
      <c r="I333" s="254">
        <v>44.236096111263493</v>
      </c>
    </row>
    <row r="334" spans="1:9" ht="14.25" x14ac:dyDescent="0.3">
      <c r="A334" s="251">
        <v>35798</v>
      </c>
      <c r="B334" s="252" t="s">
        <v>1434</v>
      </c>
      <c r="C334" s="253">
        <v>1020</v>
      </c>
      <c r="D334" s="253">
        <v>753.66349989802154</v>
      </c>
      <c r="E334" s="253">
        <v>403.39142259315901</v>
      </c>
      <c r="F334" s="253">
        <v>50.861826524871077</v>
      </c>
      <c r="G334" s="253">
        <v>50.861826524871077</v>
      </c>
      <c r="H334" s="253">
        <v>28.446872872248324</v>
      </c>
      <c r="I334" s="254">
        <v>220.10155138287197</v>
      </c>
    </row>
    <row r="335" spans="1:9" ht="14.25" x14ac:dyDescent="0.3">
      <c r="A335" s="251">
        <v>35798</v>
      </c>
      <c r="B335" s="252" t="s">
        <v>1435</v>
      </c>
      <c r="C335" s="253">
        <v>6671</v>
      </c>
      <c r="D335" s="253">
        <v>4929.1070664899044</v>
      </c>
      <c r="E335" s="253">
        <v>2638.2590001166318</v>
      </c>
      <c r="F335" s="253">
        <v>332.64631837981864</v>
      </c>
      <c r="G335" s="253">
        <v>332.64631837981864</v>
      </c>
      <c r="H335" s="253">
        <v>186.0481264027143</v>
      </c>
      <c r="I335" s="254">
        <v>1439.5073032109208</v>
      </c>
    </row>
    <row r="336" spans="1:9" ht="14.25" x14ac:dyDescent="0.3">
      <c r="A336" s="251">
        <v>35798</v>
      </c>
      <c r="B336" s="252" t="s">
        <v>1436</v>
      </c>
      <c r="C336" s="253">
        <v>2660</v>
      </c>
      <c r="D336" s="253">
        <v>1965.436186008566</v>
      </c>
      <c r="E336" s="253">
        <v>1051.9815530370618</v>
      </c>
      <c r="F336" s="253">
        <v>132.63966525113437</v>
      </c>
      <c r="G336" s="253">
        <v>132.63966525113437</v>
      </c>
      <c r="H336" s="253">
        <v>74.184982196255433</v>
      </c>
      <c r="I336" s="254">
        <v>573.99032027297994</v>
      </c>
    </row>
    <row r="337" spans="1:9" ht="14.25" x14ac:dyDescent="0.3">
      <c r="A337" s="251">
        <v>35798</v>
      </c>
      <c r="B337" s="252" t="s">
        <v>1437</v>
      </c>
      <c r="C337" s="253">
        <v>3830</v>
      </c>
      <c r="D337" s="253">
        <v>2829.9325535386497</v>
      </c>
      <c r="E337" s="253">
        <v>1514.6952436586266</v>
      </c>
      <c r="F337" s="253">
        <v>190.98117214731002</v>
      </c>
      <c r="G337" s="253">
        <v>190.98117214731002</v>
      </c>
      <c r="H337" s="253">
        <v>106.81521872618734</v>
      </c>
      <c r="I337" s="254">
        <v>826.45974685921544</v>
      </c>
    </row>
    <row r="338" spans="1:9" ht="14.25" x14ac:dyDescent="0.3">
      <c r="A338" s="251">
        <v>35798</v>
      </c>
      <c r="B338" s="252" t="s">
        <v>1438</v>
      </c>
      <c r="C338" s="253">
        <v>3452</v>
      </c>
      <c r="D338" s="253">
        <v>2550.6337271058533</v>
      </c>
      <c r="E338" s="253">
        <v>1365.2031282270441</v>
      </c>
      <c r="F338" s="253">
        <v>172.1323776116225</v>
      </c>
      <c r="G338" s="253">
        <v>172.1323776116225</v>
      </c>
      <c r="H338" s="253">
        <v>96.273142308824717</v>
      </c>
      <c r="I338" s="254">
        <v>744.89270134673927</v>
      </c>
    </row>
    <row r="339" spans="1:9" ht="14.25" x14ac:dyDescent="0.3">
      <c r="A339" s="251">
        <v>35798</v>
      </c>
      <c r="B339" s="252" t="s">
        <v>1439</v>
      </c>
      <c r="C339" s="253">
        <v>1841</v>
      </c>
      <c r="D339" s="253">
        <v>1360.2887287375074</v>
      </c>
      <c r="E339" s="253">
        <v>728.08196960196642</v>
      </c>
      <c r="F339" s="253">
        <v>91.80061042381142</v>
      </c>
      <c r="G339" s="253">
        <v>91.80061042381142</v>
      </c>
      <c r="H339" s="253">
        <v>51.343816625303099</v>
      </c>
      <c r="I339" s="254">
        <v>397.261721662615</v>
      </c>
    </row>
    <row r="340" spans="1:9" ht="14.25" x14ac:dyDescent="0.3">
      <c r="A340" s="251">
        <v>35798</v>
      </c>
      <c r="B340" s="252" t="s">
        <v>1440</v>
      </c>
      <c r="C340" s="253">
        <v>4440</v>
      </c>
      <c r="D340" s="253">
        <v>3280.6528819090349</v>
      </c>
      <c r="E340" s="253">
        <v>1755.9391336408098</v>
      </c>
      <c r="F340" s="253">
        <v>221.39853899061526</v>
      </c>
      <c r="G340" s="253">
        <v>221.39853899061526</v>
      </c>
      <c r="H340" s="253">
        <v>123.82756426743387</v>
      </c>
      <c r="I340" s="254">
        <v>958.0891060195604</v>
      </c>
    </row>
    <row r="341" spans="1:9" ht="14.25" x14ac:dyDescent="0.3">
      <c r="A341" s="251">
        <v>35798</v>
      </c>
      <c r="B341" s="252" t="s">
        <v>1441</v>
      </c>
      <c r="C341" s="253">
        <v>4449</v>
      </c>
      <c r="D341" s="253">
        <v>3287.3028539669585</v>
      </c>
      <c r="E341" s="253">
        <v>1759.4984697225141</v>
      </c>
      <c r="F341" s="253">
        <v>221.84731981289352</v>
      </c>
      <c r="G341" s="253">
        <v>221.84731981289352</v>
      </c>
      <c r="H341" s="253">
        <v>124.07856608689488</v>
      </c>
      <c r="I341" s="254">
        <v>960.03117853176218</v>
      </c>
    </row>
    <row r="342" spans="1:9" ht="14.25" x14ac:dyDescent="0.3">
      <c r="A342" s="251">
        <v>35798</v>
      </c>
      <c r="B342" s="252" t="s">
        <v>1442</v>
      </c>
      <c r="C342" s="253">
        <v>3183</v>
      </c>
      <c r="D342" s="253">
        <v>2351.8734511523558</v>
      </c>
      <c r="E342" s="253">
        <v>1258.81852756277</v>
      </c>
      <c r="F342" s="253">
        <v>158.71881747908299</v>
      </c>
      <c r="G342" s="253">
        <v>158.71881747908299</v>
      </c>
      <c r="H342" s="253">
        <v>88.770976816045518</v>
      </c>
      <c r="I342" s="254">
        <v>686.84631181537418</v>
      </c>
    </row>
    <row r="343" spans="1:9" ht="14.25" x14ac:dyDescent="0.3">
      <c r="A343" s="251">
        <v>35798</v>
      </c>
      <c r="B343" s="252" t="s">
        <v>1443</v>
      </c>
      <c r="C343" s="253">
        <v>1821</v>
      </c>
      <c r="D343" s="253">
        <v>1345.5110130532325</v>
      </c>
      <c r="E343" s="253">
        <v>720.17233386484565</v>
      </c>
      <c r="F343" s="253">
        <v>90.803319707637471</v>
      </c>
      <c r="G343" s="253">
        <v>90.803319707637471</v>
      </c>
      <c r="H343" s="253">
        <v>50.786034804278621</v>
      </c>
      <c r="I343" s="254">
        <v>392.94600496883322</v>
      </c>
    </row>
    <row r="344" spans="1:9" ht="14.25" x14ac:dyDescent="0.3">
      <c r="A344" s="251">
        <v>35798</v>
      </c>
      <c r="B344" s="252" t="s">
        <v>1444</v>
      </c>
      <c r="C344" s="253">
        <v>4998</v>
      </c>
      <c r="D344" s="253">
        <v>3692.9511495003053</v>
      </c>
      <c r="E344" s="253">
        <v>1976.6179707064791</v>
      </c>
      <c r="F344" s="253">
        <v>249.22294997186825</v>
      </c>
      <c r="G344" s="253">
        <v>249.22294997186825</v>
      </c>
      <c r="H344" s="253">
        <v>139.38967707401676</v>
      </c>
      <c r="I344" s="254">
        <v>1078.4976017760728</v>
      </c>
    </row>
    <row r="345" spans="1:9" ht="14.25" x14ac:dyDescent="0.3">
      <c r="A345" s="251">
        <v>35798</v>
      </c>
      <c r="B345" s="252" t="s">
        <v>1390</v>
      </c>
      <c r="C345" s="253">
        <v>863073</v>
      </c>
      <c r="D345" s="253">
        <v>637712.3704387109</v>
      </c>
      <c r="E345" s="253">
        <v>341329.6522272015</v>
      </c>
      <c r="F345" s="253">
        <v>43036.734514019656</v>
      </c>
      <c r="G345" s="253">
        <v>43036.734514019656</v>
      </c>
      <c r="H345" s="253">
        <v>24070.321480852919</v>
      </c>
      <c r="I345" s="254">
        <v>186238.92770261713</v>
      </c>
    </row>
    <row r="346" spans="1:9" ht="14.25" x14ac:dyDescent="0.3">
      <c r="A346" s="251">
        <v>35798</v>
      </c>
      <c r="B346" s="252" t="s">
        <v>1325</v>
      </c>
      <c r="C346" s="253">
        <v>1336182</v>
      </c>
      <c r="D346" s="253">
        <v>987285.88492229232</v>
      </c>
      <c r="E346" s="253">
        <v>528435.64492487488</v>
      </c>
      <c r="F346" s="253">
        <v>66628.095185936545</v>
      </c>
      <c r="G346" s="253">
        <v>66628.095185936545</v>
      </c>
      <c r="H346" s="253">
        <v>37264.901459006382</v>
      </c>
      <c r="I346" s="254">
        <v>288329.14816653787</v>
      </c>
    </row>
    <row r="347" spans="1:9" ht="14.25" x14ac:dyDescent="0.3">
      <c r="A347" s="251">
        <v>35798</v>
      </c>
      <c r="B347" s="252" t="s">
        <v>1445</v>
      </c>
      <c r="C347" s="253">
        <v>3306</v>
      </c>
      <c r="D347" s="253">
        <v>2442.7564026106465</v>
      </c>
      <c r="E347" s="253">
        <v>1307.4627873460627</v>
      </c>
      <c r="F347" s="253">
        <v>164.85215538355274</v>
      </c>
      <c r="G347" s="253">
        <v>164.85215538355274</v>
      </c>
      <c r="H347" s="253">
        <v>92.201335015346046</v>
      </c>
      <c r="I347" s="254">
        <v>713.38796948213223</v>
      </c>
    </row>
    <row r="348" spans="1:9" ht="14.25" x14ac:dyDescent="0.3">
      <c r="A348" s="251">
        <v>35798</v>
      </c>
      <c r="B348" s="252" t="s">
        <v>1391</v>
      </c>
      <c r="C348" s="253">
        <v>945695</v>
      </c>
      <c r="D348" s="253">
        <v>698760.59170201921</v>
      </c>
      <c r="E348" s="253">
        <v>374005.14842082118</v>
      </c>
      <c r="F348" s="253">
        <v>47156.642191605839</v>
      </c>
      <c r="G348" s="253">
        <v>47156.642191605839</v>
      </c>
      <c r="H348" s="253">
        <v>26374.57396168714</v>
      </c>
      <c r="I348" s="254">
        <v>204067.58493629919</v>
      </c>
    </row>
    <row r="349" spans="1:9" ht="14.25" x14ac:dyDescent="0.3">
      <c r="A349" s="251">
        <v>35798</v>
      </c>
      <c r="B349" s="252" t="s">
        <v>1446</v>
      </c>
      <c r="C349" s="253">
        <v>187898</v>
      </c>
      <c r="D349" s="253">
        <v>138835.16108219457</v>
      </c>
      <c r="E349" s="253">
        <v>74310.236786675887</v>
      </c>
      <c r="F349" s="253">
        <v>9369.4465493825737</v>
      </c>
      <c r="G349" s="253">
        <v>9369.4465493825737</v>
      </c>
      <c r="H349" s="253">
        <v>5240.3044303428587</v>
      </c>
      <c r="I349" s="254">
        <v>40545.726766410669</v>
      </c>
    </row>
    <row r="350" spans="1:9" ht="14.25" x14ac:dyDescent="0.3">
      <c r="A350" s="251">
        <v>35798</v>
      </c>
      <c r="B350" s="252" t="s">
        <v>1447</v>
      </c>
      <c r="C350" s="253">
        <v>19888</v>
      </c>
      <c r="D350" s="253">
        <v>14694.960476442993</v>
      </c>
      <c r="E350" s="253">
        <v>7865.3417769928892</v>
      </c>
      <c r="F350" s="253">
        <v>991.70588816336863</v>
      </c>
      <c r="G350" s="253">
        <v>991.70588816336863</v>
      </c>
      <c r="H350" s="253">
        <v>554.65824282673987</v>
      </c>
      <c r="I350" s="254">
        <v>4291.5486802966261</v>
      </c>
    </row>
    <row r="351" spans="1:9" ht="14.25" x14ac:dyDescent="0.3">
      <c r="A351" s="251">
        <v>35798</v>
      </c>
      <c r="B351" s="252" t="s">
        <v>1448</v>
      </c>
      <c r="C351" s="253">
        <v>604876</v>
      </c>
      <c r="D351" s="253">
        <v>446934.27761207416</v>
      </c>
      <c r="E351" s="253">
        <v>239217.44130633297</v>
      </c>
      <c r="F351" s="253">
        <v>30161.860961821483</v>
      </c>
      <c r="G351" s="253">
        <v>30161.860961821483</v>
      </c>
      <c r="H351" s="253">
        <v>16869.441838700073</v>
      </c>
      <c r="I351" s="254">
        <v>130523.6725433981</v>
      </c>
    </row>
    <row r="352" spans="1:9" ht="14.25" x14ac:dyDescent="0.3">
      <c r="A352" s="251">
        <v>35798</v>
      </c>
      <c r="B352" s="252" t="s">
        <v>1392</v>
      </c>
      <c r="C352" s="253">
        <v>2910827</v>
      </c>
      <c r="D352" s="253">
        <v>2150768.6906055473</v>
      </c>
      <c r="E352" s="253">
        <v>1151179.0631888013</v>
      </c>
      <c r="F352" s="253">
        <v>145147.03717442244</v>
      </c>
      <c r="G352" s="253">
        <v>145147.03717442244</v>
      </c>
      <c r="H352" s="253">
        <v>81180.319237360745</v>
      </c>
      <c r="I352" s="254">
        <v>628115.23383054032</v>
      </c>
    </row>
    <row r="353" spans="1:9" ht="14.25" x14ac:dyDescent="0.3">
      <c r="A353" s="251">
        <v>35798</v>
      </c>
      <c r="B353" s="252" t="s">
        <v>1449</v>
      </c>
      <c r="C353" s="253">
        <v>648</v>
      </c>
      <c r="D353" s="253">
        <v>478.79798817050778</v>
      </c>
      <c r="E353" s="253">
        <v>256.27219788271276</v>
      </c>
      <c r="F353" s="253">
        <v>32.312219204035742</v>
      </c>
      <c r="G353" s="253">
        <v>32.312219204035742</v>
      </c>
      <c r="H353" s="253">
        <v>18.07213100119305</v>
      </c>
      <c r="I353" s="254">
        <v>139.82922087853044</v>
      </c>
    </row>
    <row r="354" spans="1:9" ht="14.25" x14ac:dyDescent="0.3">
      <c r="A354" s="251">
        <v>35798</v>
      </c>
      <c r="B354" s="252" t="s">
        <v>1326</v>
      </c>
      <c r="C354" s="253">
        <v>262749</v>
      </c>
      <c r="D354" s="253">
        <v>194141.5009163777</v>
      </c>
      <c r="E354" s="253">
        <v>103912.44401463719</v>
      </c>
      <c r="F354" s="253">
        <v>13101.856919199363</v>
      </c>
      <c r="G354" s="253">
        <v>13101.856919199363</v>
      </c>
      <c r="H354" s="253">
        <v>7327.8307846180141</v>
      </c>
      <c r="I354" s="254">
        <v>56697.512278723756</v>
      </c>
    </row>
    <row r="355" spans="1:9" ht="14.25" x14ac:dyDescent="0.3">
      <c r="A355" s="251">
        <v>35798</v>
      </c>
      <c r="B355" s="252" t="s">
        <v>1450</v>
      </c>
      <c r="C355" s="253">
        <v>5638145</v>
      </c>
      <c r="D355" s="253">
        <v>4165945.1898358148</v>
      </c>
      <c r="E355" s="253">
        <v>2229783.6591534382</v>
      </c>
      <c r="F355" s="253">
        <v>281143.48324712669</v>
      </c>
      <c r="G355" s="253">
        <v>281143.48324712669</v>
      </c>
      <c r="H355" s="253">
        <v>157242.73926500248</v>
      </c>
      <c r="I355" s="254">
        <v>1216631.8249231204</v>
      </c>
    </row>
    <row r="356" spans="1:9" ht="14.25" x14ac:dyDescent="0.3">
      <c r="A356" s="251">
        <v>35798</v>
      </c>
      <c r="B356" s="252" t="s">
        <v>1451</v>
      </c>
      <c r="C356" s="253">
        <v>8963870</v>
      </c>
      <c r="D356" s="253">
        <v>6623276.1145400768</v>
      </c>
      <c r="E356" s="253">
        <v>3545047.3247452355</v>
      </c>
      <c r="F356" s="253">
        <v>446979.21659950598</v>
      </c>
      <c r="G356" s="253">
        <v>446979.21659950598</v>
      </c>
      <c r="H356" s="253">
        <v>249994.1866013339</v>
      </c>
      <c r="I356" s="254">
        <v>1934276.1699944949</v>
      </c>
    </row>
    <row r="357" spans="1:9" ht="14.25" x14ac:dyDescent="0.3">
      <c r="A357" s="251">
        <v>35798</v>
      </c>
      <c r="B357" s="252" t="s">
        <v>1452</v>
      </c>
      <c r="C357" s="253">
        <v>367481</v>
      </c>
      <c r="D357" s="253">
        <v>271526.48686865182</v>
      </c>
      <c r="E357" s="253">
        <v>145332.04251564379</v>
      </c>
      <c r="F357" s="253">
        <v>18324.269483515829</v>
      </c>
      <c r="G357" s="253">
        <v>18324.269483515829</v>
      </c>
      <c r="H357" s="253">
        <v>10248.71106859479</v>
      </c>
      <c r="I357" s="254">
        <v>79297.194317381553</v>
      </c>
    </row>
    <row r="358" spans="1:9" ht="14.25" x14ac:dyDescent="0.3">
      <c r="A358" s="251">
        <v>35798</v>
      </c>
      <c r="B358" s="252" t="s">
        <v>1453</v>
      </c>
      <c r="C358" s="253">
        <v>2772</v>
      </c>
      <c r="D358" s="253">
        <v>2048.1913938405055</v>
      </c>
      <c r="E358" s="253">
        <v>1096.275513164938</v>
      </c>
      <c r="F358" s="253">
        <v>138.22449326170843</v>
      </c>
      <c r="G358" s="253">
        <v>138.22449326170843</v>
      </c>
      <c r="H358" s="253">
        <v>77.308560393992494</v>
      </c>
      <c r="I358" s="254">
        <v>598.15833375815794</v>
      </c>
    </row>
    <row r="359" spans="1:9" ht="14.25" x14ac:dyDescent="0.3">
      <c r="A359" s="251">
        <v>35798</v>
      </c>
      <c r="B359" s="252" t="s">
        <v>1454</v>
      </c>
      <c r="C359" s="253">
        <v>118164</v>
      </c>
      <c r="D359" s="253">
        <v>87309.699805833152</v>
      </c>
      <c r="E359" s="253">
        <v>46731.709862056901</v>
      </c>
      <c r="F359" s="253">
        <v>5892.1930092988878</v>
      </c>
      <c r="G359" s="253">
        <v>5892.1930092988878</v>
      </c>
      <c r="H359" s="253">
        <v>3295.4865549768147</v>
      </c>
      <c r="I359" s="254">
        <v>25498.117370201653</v>
      </c>
    </row>
    <row r="360" spans="1:9" ht="14.25" x14ac:dyDescent="0.3">
      <c r="A360" s="251">
        <v>35798</v>
      </c>
      <c r="B360" s="252" t="s">
        <v>1455</v>
      </c>
      <c r="C360" s="253">
        <v>1920238</v>
      </c>
      <c r="D360" s="253">
        <v>1418836.5605070365</v>
      </c>
      <c r="E360" s="253">
        <v>759419.15542886534</v>
      </c>
      <c r="F360" s="253">
        <v>95751.776512220968</v>
      </c>
      <c r="G360" s="253">
        <v>95751.776512220968</v>
      </c>
      <c r="H360" s="253">
        <v>53553.69242201998</v>
      </c>
      <c r="I360" s="254">
        <v>414360.15963170922</v>
      </c>
    </row>
    <row r="361" spans="1:9" ht="14.25" x14ac:dyDescent="0.3">
      <c r="A361" s="251">
        <v>35798</v>
      </c>
      <c r="B361" s="252" t="s">
        <v>1456</v>
      </c>
      <c r="C361" s="253">
        <v>1896597</v>
      </c>
      <c r="D361" s="253">
        <v>1401368.5616824392</v>
      </c>
      <c r="E361" s="253">
        <v>750069.57050580159</v>
      </c>
      <c r="F361" s="253">
        <v>94572.929021167554</v>
      </c>
      <c r="G361" s="253">
        <v>94572.929021167554</v>
      </c>
      <c r="H361" s="253">
        <v>52894.366420477993</v>
      </c>
      <c r="I361" s="254">
        <v>409258.76671382436</v>
      </c>
    </row>
    <row r="362" spans="1:9" ht="14.25" x14ac:dyDescent="0.3">
      <c r="A362" s="251">
        <v>35798</v>
      </c>
      <c r="B362" s="252" t="s">
        <v>1457</v>
      </c>
      <c r="C362" s="253">
        <v>11759066</v>
      </c>
      <c r="D362" s="253">
        <v>8688606.7030312046</v>
      </c>
      <c r="E362" s="253">
        <v>4650496.4334380869</v>
      </c>
      <c r="F362" s="253">
        <v>586360.36763383297</v>
      </c>
      <c r="G362" s="253">
        <v>586360.36763383297</v>
      </c>
      <c r="H362" s="253">
        <v>327949.66235135059</v>
      </c>
      <c r="I362" s="254">
        <v>2537439.8719741008</v>
      </c>
    </row>
    <row r="363" spans="1:9" ht="14.25" x14ac:dyDescent="0.3">
      <c r="A363" s="251">
        <v>35798</v>
      </c>
      <c r="B363" s="252" t="s">
        <v>1393</v>
      </c>
      <c r="C363" s="253">
        <v>106276542</v>
      </c>
      <c r="D363" s="253">
        <v>78526226.079195172</v>
      </c>
      <c r="E363" s="253">
        <v>42030436.731040798</v>
      </c>
      <c r="F363" s="253">
        <v>5299430.4341835044</v>
      </c>
      <c r="G363" s="253">
        <v>5299430.4341835044</v>
      </c>
      <c r="H363" s="253">
        <v>2963956.156447215</v>
      </c>
      <c r="I363" s="254">
        <v>22932972.323340148</v>
      </c>
    </row>
    <row r="364" spans="1:9" ht="14.25" x14ac:dyDescent="0.3">
      <c r="A364" s="251">
        <v>35798</v>
      </c>
      <c r="B364" s="252" t="s">
        <v>1458</v>
      </c>
      <c r="C364" s="253">
        <v>14657160</v>
      </c>
      <c r="D364" s="253">
        <v>10829967.160946358</v>
      </c>
      <c r="E364" s="253">
        <v>5796639.8270348497</v>
      </c>
      <c r="F364" s="253">
        <v>730872.4796738032</v>
      </c>
      <c r="G364" s="253">
        <v>730872.4796738032</v>
      </c>
      <c r="H364" s="253">
        <v>408774.8697923561</v>
      </c>
      <c r="I364" s="254">
        <v>3162807.5047715451</v>
      </c>
    </row>
    <row r="365" spans="1:9" ht="14.25" x14ac:dyDescent="0.3">
      <c r="A365" s="251">
        <v>35798</v>
      </c>
      <c r="B365" s="252" t="s">
        <v>1459</v>
      </c>
      <c r="C365" s="253">
        <v>17353713</v>
      </c>
      <c r="D365" s="253">
        <v>12822411.839025289</v>
      </c>
      <c r="E365" s="253">
        <v>6863077.4258268597</v>
      </c>
      <c r="F365" s="253">
        <v>865334.84330235294</v>
      </c>
      <c r="G365" s="253">
        <v>865334.84330235294</v>
      </c>
      <c r="H365" s="253">
        <v>483979.28193380689</v>
      </c>
      <c r="I365" s="254">
        <v>3744685.4446599153</v>
      </c>
    </row>
    <row r="366" spans="1:9" ht="14.25" x14ac:dyDescent="0.3">
      <c r="A366" s="251">
        <v>35798</v>
      </c>
      <c r="B366" s="252" t="s">
        <v>1394</v>
      </c>
      <c r="C366" s="253">
        <v>91279632</v>
      </c>
      <c r="D366" s="253">
        <v>67445222.473062187</v>
      </c>
      <c r="E366" s="253">
        <v>36099431.966921605</v>
      </c>
      <c r="F366" s="253">
        <v>4551616.4784686957</v>
      </c>
      <c r="G366" s="253">
        <v>4551616.4784686957</v>
      </c>
      <c r="H366" s="253">
        <v>2545705.9679702055</v>
      </c>
      <c r="I366" s="254">
        <v>19696851.581232984</v>
      </c>
    </row>
    <row r="367" spans="1:9" ht="14.25" x14ac:dyDescent="0.3">
      <c r="A367" s="251">
        <v>35798</v>
      </c>
      <c r="B367" s="252" t="s">
        <v>1327</v>
      </c>
      <c r="C367" s="253">
        <v>421</v>
      </c>
      <c r="D367" s="253">
        <v>311.0709151539873</v>
      </c>
      <c r="E367" s="253">
        <v>166.49783226639209</v>
      </c>
      <c r="F367" s="253">
        <v>20.99296957546149</v>
      </c>
      <c r="G367" s="253">
        <v>20.99296957546149</v>
      </c>
      <c r="H367" s="253">
        <v>11.741307332565238</v>
      </c>
      <c r="I367" s="254">
        <v>90.845836404106961</v>
      </c>
    </row>
    <row r="368" spans="1:9" ht="14.25" x14ac:dyDescent="0.3">
      <c r="A368" s="251">
        <v>35798</v>
      </c>
      <c r="B368" s="252" t="s">
        <v>1328</v>
      </c>
      <c r="C368" s="253">
        <v>98397</v>
      </c>
      <c r="D368" s="253">
        <v>72704.144509280028</v>
      </c>
      <c r="E368" s="253">
        <v>38914.221381273601</v>
      </c>
      <c r="F368" s="253">
        <v>4906.5207299683716</v>
      </c>
      <c r="G368" s="253">
        <v>4906.5207299683716</v>
      </c>
      <c r="H368" s="253">
        <v>2744.2028921672727</v>
      </c>
      <c r="I368" s="254">
        <v>21232.678775902408</v>
      </c>
    </row>
    <row r="369" spans="1:9" ht="14.25" x14ac:dyDescent="0.3">
      <c r="A369" s="251">
        <v>35798</v>
      </c>
      <c r="B369" s="252" t="s">
        <v>1329</v>
      </c>
      <c r="C369" s="253">
        <v>9</v>
      </c>
      <c r="D369" s="253">
        <v>6.64997205792372</v>
      </c>
      <c r="E369" s="253">
        <v>3.5593360817043447</v>
      </c>
      <c r="F369" s="253">
        <v>0.44878082227827421</v>
      </c>
      <c r="G369" s="253">
        <v>0.44878082227827421</v>
      </c>
      <c r="H369" s="253">
        <v>0.25100181946101463</v>
      </c>
      <c r="I369" s="254">
        <v>1.9420725122018119</v>
      </c>
    </row>
    <row r="370" spans="1:9" ht="14.25" x14ac:dyDescent="0.3">
      <c r="A370" s="251">
        <v>35798</v>
      </c>
      <c r="B370" s="252" t="s">
        <v>1330</v>
      </c>
      <c r="C370" s="253">
        <v>5399130</v>
      </c>
      <c r="D370" s="253">
        <v>3989340.4041219661</v>
      </c>
      <c r="E370" s="253">
        <v>2135257.5798680419</v>
      </c>
      <c r="F370" s="253">
        <v>269225.11122081097</v>
      </c>
      <c r="G370" s="253">
        <v>269225.11122081097</v>
      </c>
      <c r="H370" s="253">
        <v>150576.82816739421</v>
      </c>
      <c r="I370" s="254">
        <v>1165055.7736449076</v>
      </c>
    </row>
    <row r="371" spans="1:9" ht="14.25" x14ac:dyDescent="0.3">
      <c r="A371" s="251">
        <v>35798</v>
      </c>
      <c r="B371" s="252" t="s">
        <v>1395</v>
      </c>
      <c r="C371" s="253">
        <v>4121802</v>
      </c>
      <c r="D371" s="253">
        <v>3045540.9031437892</v>
      </c>
      <c r="E371" s="253">
        <v>1630097.6200267922</v>
      </c>
      <c r="F371" s="253">
        <v>205531.74342535945</v>
      </c>
      <c r="G371" s="253">
        <v>205531.74342535945</v>
      </c>
      <c r="H371" s="253">
        <v>114953.31127311655</v>
      </c>
      <c r="I371" s="254">
        <v>889426.48499316128</v>
      </c>
    </row>
    <row r="372" spans="1:9" ht="14.25" x14ac:dyDescent="0.3">
      <c r="A372" s="251">
        <v>35798</v>
      </c>
      <c r="B372" s="252" t="s">
        <v>1396</v>
      </c>
      <c r="C372" s="253">
        <v>1961125</v>
      </c>
      <c r="D372" s="253">
        <v>1449047.3835661837</v>
      </c>
      <c r="E372" s="253">
        <v>775589.21924804803</v>
      </c>
      <c r="F372" s="253">
        <v>97790.587787831158</v>
      </c>
      <c r="G372" s="253">
        <v>97790.587787831158</v>
      </c>
      <c r="H372" s="253">
        <v>54693.99368783136</v>
      </c>
      <c r="I372" s="254">
        <v>423182.99505464197</v>
      </c>
    </row>
    <row r="373" spans="1:9" ht="14.25" x14ac:dyDescent="0.3">
      <c r="A373" s="251">
        <v>35798</v>
      </c>
      <c r="B373" s="252" t="s">
        <v>1397</v>
      </c>
      <c r="C373" s="253">
        <v>10531704</v>
      </c>
      <c r="D373" s="253">
        <v>7781726.3691470521</v>
      </c>
      <c r="E373" s="253">
        <v>4165097.1165588857</v>
      </c>
      <c r="F373" s="253">
        <v>525158.53123459883</v>
      </c>
      <c r="G373" s="253">
        <v>525158.53123459883</v>
      </c>
      <c r="H373" s="253">
        <v>293719.65178053838</v>
      </c>
      <c r="I373" s="254">
        <v>2272592.5383384298</v>
      </c>
    </row>
    <row r="374" spans="1:9" ht="14.25" x14ac:dyDescent="0.3">
      <c r="A374" s="251">
        <v>35798</v>
      </c>
      <c r="B374" s="252" t="s">
        <v>1398</v>
      </c>
      <c r="C374" s="253">
        <v>5970065</v>
      </c>
      <c r="D374" s="253">
        <v>4411196.1593320416</v>
      </c>
      <c r="E374" s="253">
        <v>2361051.9738466945</v>
      </c>
      <c r="F374" s="253">
        <v>297694.51997274946</v>
      </c>
      <c r="G374" s="253">
        <v>297694.51997274946</v>
      </c>
      <c r="H374" s="253">
        <v>166499.68636672469</v>
      </c>
      <c r="I374" s="254">
        <v>1288255.4591731234</v>
      </c>
    </row>
    <row r="375" spans="1:9" ht="14.25" x14ac:dyDescent="0.3">
      <c r="A375" s="251">
        <v>35798</v>
      </c>
      <c r="B375" s="252" t="s">
        <v>1460</v>
      </c>
      <c r="C375" s="253">
        <v>4829592</v>
      </c>
      <c r="D375" s="253">
        <v>3568516.8723524371</v>
      </c>
      <c r="E375" s="253">
        <v>1910015.6739456276</v>
      </c>
      <c r="F375" s="253">
        <v>240825.36322539722</v>
      </c>
      <c r="G375" s="253">
        <v>240825.36322539722</v>
      </c>
      <c r="H375" s="253">
        <v>134692.93102826228</v>
      </c>
      <c r="I375" s="254">
        <v>1042157.5409277525</v>
      </c>
    </row>
    <row r="376" spans="1:9" ht="14.25" x14ac:dyDescent="0.3">
      <c r="A376" s="251">
        <v>35798</v>
      </c>
      <c r="B376" s="252" t="s">
        <v>1399</v>
      </c>
      <c r="C376" s="253">
        <v>21082376</v>
      </c>
      <c r="D376" s="253">
        <v>15577467.92384907</v>
      </c>
      <c r="E376" s="253">
        <v>8337695.7316508563</v>
      </c>
      <c r="F376" s="253">
        <v>1051262.892984417</v>
      </c>
      <c r="G376" s="253">
        <v>1051262.892984417</v>
      </c>
      <c r="H376" s="253">
        <v>587968.30384013639</v>
      </c>
      <c r="I376" s="254">
        <v>4549278.1023892425</v>
      </c>
    </row>
    <row r="377" spans="1:9" ht="14.25" x14ac:dyDescent="0.3">
      <c r="A377" s="251">
        <v>35798</v>
      </c>
      <c r="B377" s="252" t="s">
        <v>1332</v>
      </c>
      <c r="C377" s="253">
        <v>26941</v>
      </c>
      <c r="D377" s="253">
        <v>19906.32191250255</v>
      </c>
      <c r="E377" s="253">
        <v>10654.674819688527</v>
      </c>
      <c r="F377" s="253">
        <v>1343.4004592221095</v>
      </c>
      <c r="G377" s="253">
        <v>1343.4004592221095</v>
      </c>
      <c r="H377" s="253">
        <v>751.36000201102172</v>
      </c>
      <c r="I377" s="254">
        <v>5813.4861723587792</v>
      </c>
    </row>
    <row r="378" spans="1:9" ht="14.25" x14ac:dyDescent="0.3">
      <c r="A378" s="251">
        <v>35798</v>
      </c>
      <c r="B378" s="252" t="s">
        <v>1334</v>
      </c>
      <c r="C378" s="253">
        <v>662</v>
      </c>
      <c r="D378" s="253">
        <v>489.14238914950027</v>
      </c>
      <c r="E378" s="253">
        <v>261.80894289869735</v>
      </c>
      <c r="F378" s="253">
        <v>33.010322705357503</v>
      </c>
      <c r="G378" s="253">
        <v>33.010322705357503</v>
      </c>
      <c r="H378" s="253">
        <v>18.462578275910186</v>
      </c>
      <c r="I378" s="254">
        <v>142.8502225641777</v>
      </c>
    </row>
    <row r="379" spans="1:9" ht="14.25" x14ac:dyDescent="0.3">
      <c r="A379" s="251">
        <v>35798</v>
      </c>
      <c r="B379" s="252" t="s">
        <v>1335</v>
      </c>
      <c r="C379" s="253">
        <v>1963</v>
      </c>
      <c r="D379" s="253">
        <v>1450.4327944115846</v>
      </c>
      <c r="E379" s="253">
        <v>776.33074759840315</v>
      </c>
      <c r="F379" s="253">
        <v>97.884083792472467</v>
      </c>
      <c r="G379" s="253">
        <v>97.884083792472467</v>
      </c>
      <c r="H379" s="253">
        <v>54.746285733552412</v>
      </c>
      <c r="I379" s="254">
        <v>423.58759349468403</v>
      </c>
    </row>
    <row r="380" spans="1:9" ht="14.25" x14ac:dyDescent="0.3">
      <c r="A380" s="251">
        <v>35798</v>
      </c>
      <c r="B380" s="252" t="s">
        <v>1336</v>
      </c>
      <c r="C380" s="253">
        <v>6340</v>
      </c>
      <c r="D380" s="253">
        <v>4684.5358719151536</v>
      </c>
      <c r="E380" s="253">
        <v>2507.3545286672825</v>
      </c>
      <c r="F380" s="253">
        <v>316.1411570271398</v>
      </c>
      <c r="G380" s="253">
        <v>316.1411570271398</v>
      </c>
      <c r="H380" s="253">
        <v>176.81683726475919</v>
      </c>
      <c r="I380" s="254">
        <v>1368.0821919288319</v>
      </c>
    </row>
    <row r="381" spans="1:9" ht="14.25" x14ac:dyDescent="0.3">
      <c r="A381" s="251">
        <v>35798</v>
      </c>
      <c r="B381" s="252" t="s">
        <v>1337</v>
      </c>
      <c r="C381" s="253">
        <v>2604</v>
      </c>
      <c r="D381" s="253">
        <v>1924.0585820925962</v>
      </c>
      <c r="E381" s="253">
        <v>1029.8345729731236</v>
      </c>
      <c r="F381" s="253">
        <v>129.84725124584733</v>
      </c>
      <c r="G381" s="253">
        <v>129.84725124584733</v>
      </c>
      <c r="H381" s="253">
        <v>72.623193097386903</v>
      </c>
      <c r="I381" s="254">
        <v>561.90631353039089</v>
      </c>
    </row>
    <row r="382" spans="1:9" ht="14.25" x14ac:dyDescent="0.3">
      <c r="A382" s="251">
        <v>35798</v>
      </c>
      <c r="B382" s="252" t="s">
        <v>1338</v>
      </c>
      <c r="C382" s="253">
        <v>690</v>
      </c>
      <c r="D382" s="253">
        <v>509.83119110748521</v>
      </c>
      <c r="E382" s="253">
        <v>272.88243293066643</v>
      </c>
      <c r="F382" s="253">
        <v>34.406529708001024</v>
      </c>
      <c r="G382" s="253">
        <v>34.406529708001024</v>
      </c>
      <c r="H382" s="253">
        <v>19.243472825344455</v>
      </c>
      <c r="I382" s="254">
        <v>148.89222593547225</v>
      </c>
    </row>
    <row r="383" spans="1:9" ht="14.25" x14ac:dyDescent="0.3">
      <c r="A383" s="251">
        <v>35798</v>
      </c>
      <c r="B383" s="252" t="s">
        <v>1339</v>
      </c>
      <c r="C383" s="253">
        <v>246</v>
      </c>
      <c r="D383" s="253">
        <v>181.76590291658167</v>
      </c>
      <c r="E383" s="253">
        <v>97.288519566585407</v>
      </c>
      <c r="F383" s="253">
        <v>12.266675808939494</v>
      </c>
      <c r="G383" s="253">
        <v>12.266675808939494</v>
      </c>
      <c r="H383" s="253">
        <v>6.860716398601066</v>
      </c>
      <c r="I383" s="254">
        <v>53.083315333516182</v>
      </c>
    </row>
    <row r="384" spans="1:9" ht="14.25" x14ac:dyDescent="0.3">
      <c r="A384" s="251">
        <v>35798</v>
      </c>
      <c r="B384" s="252" t="s">
        <v>1340</v>
      </c>
      <c r="C384" s="253">
        <v>3144</v>
      </c>
      <c r="D384" s="253">
        <v>2323.0569055680194</v>
      </c>
      <c r="E384" s="253">
        <v>1243.3947378753844</v>
      </c>
      <c r="F384" s="253">
        <v>156.77410058254378</v>
      </c>
      <c r="G384" s="253">
        <v>156.77410058254378</v>
      </c>
      <c r="H384" s="253">
        <v>87.683302265047772</v>
      </c>
      <c r="I384" s="254">
        <v>678.43066426249959</v>
      </c>
    </row>
    <row r="385" spans="1:9" ht="14.25" x14ac:dyDescent="0.3">
      <c r="A385" s="251">
        <v>35798</v>
      </c>
      <c r="B385" s="252" t="s">
        <v>1341</v>
      </c>
      <c r="C385" s="253">
        <v>790</v>
      </c>
      <c r="D385" s="253">
        <v>583.71976952885984</v>
      </c>
      <c r="E385" s="253">
        <v>312.43061161627026</v>
      </c>
      <c r="F385" s="253">
        <v>39.392983288870738</v>
      </c>
      <c r="G385" s="253">
        <v>39.392983288870738</v>
      </c>
      <c r="H385" s="253">
        <v>22.03238193046684</v>
      </c>
      <c r="I385" s="254">
        <v>170.47080940438124</v>
      </c>
    </row>
    <row r="386" spans="1:9" ht="14.25" x14ac:dyDescent="0.3">
      <c r="A386" s="251">
        <v>35798</v>
      </c>
      <c r="B386" s="252" t="s">
        <v>1342</v>
      </c>
      <c r="C386" s="253">
        <v>167</v>
      </c>
      <c r="D386" s="253">
        <v>123.39392596369569</v>
      </c>
      <c r="E386" s="253">
        <v>66.045458404958396</v>
      </c>
      <c r="F386" s="253">
        <v>8.3273774800524212</v>
      </c>
      <c r="G386" s="253">
        <v>8.3273774800524212</v>
      </c>
      <c r="H386" s="253">
        <v>4.6574782055543826</v>
      </c>
      <c r="I386" s="254">
        <v>36.036234393078061</v>
      </c>
    </row>
    <row r="387" spans="1:9" ht="14.25" x14ac:dyDescent="0.3">
      <c r="A387" s="251">
        <v>35798</v>
      </c>
      <c r="B387" s="252" t="s">
        <v>1343</v>
      </c>
      <c r="C387" s="253">
        <v>107740</v>
      </c>
      <c r="D387" s="253">
        <v>79607.554391189056</v>
      </c>
      <c r="E387" s="253">
        <v>42609.207715869561</v>
      </c>
      <c r="F387" s="253">
        <v>5372.4050880290288</v>
      </c>
      <c r="G387" s="253">
        <v>5372.4050880290288</v>
      </c>
      <c r="H387" s="253">
        <v>3004.7706698588572</v>
      </c>
      <c r="I387" s="254">
        <v>23248.765829402575</v>
      </c>
    </row>
    <row r="388" spans="1:9" ht="14.25" x14ac:dyDescent="0.3">
      <c r="A388" s="251">
        <v>35798</v>
      </c>
      <c r="B388" s="252" t="s">
        <v>1344</v>
      </c>
      <c r="C388" s="253">
        <v>2936</v>
      </c>
      <c r="D388" s="253">
        <v>2169.3686624515599</v>
      </c>
      <c r="E388" s="253">
        <v>1161.1345262093282</v>
      </c>
      <c r="F388" s="253">
        <v>146.40227713433478</v>
      </c>
      <c r="G388" s="253">
        <v>146.40227713433478</v>
      </c>
      <c r="H388" s="253">
        <v>81.882371326393212</v>
      </c>
      <c r="I388" s="254">
        <v>633.54721064716875</v>
      </c>
    </row>
    <row r="389" spans="1:9" ht="14.25" x14ac:dyDescent="0.3">
      <c r="A389" s="251">
        <v>35798</v>
      </c>
      <c r="B389" s="252" t="s">
        <v>1345</v>
      </c>
      <c r="C389" s="253">
        <v>2480</v>
      </c>
      <c r="D389" s="253">
        <v>1832.4367448500916</v>
      </c>
      <c r="E389" s="253">
        <v>980.79483140297486</v>
      </c>
      <c r="F389" s="253">
        <v>123.66404880556888</v>
      </c>
      <c r="G389" s="253">
        <v>123.66404880556888</v>
      </c>
      <c r="H389" s="253">
        <v>69.164945807035139</v>
      </c>
      <c r="I389" s="254">
        <v>535.14887002894363</v>
      </c>
    </row>
    <row r="390" spans="1:9" ht="14.25" x14ac:dyDescent="0.3">
      <c r="A390" s="251">
        <v>35798</v>
      </c>
      <c r="B390" s="252" t="s">
        <v>1346</v>
      </c>
      <c r="C390" s="253">
        <v>2499</v>
      </c>
      <c r="D390" s="253">
        <v>1846.4755747501526</v>
      </c>
      <c r="E390" s="253">
        <v>988.30898535323956</v>
      </c>
      <c r="F390" s="253">
        <v>124.61147498593412</v>
      </c>
      <c r="G390" s="253">
        <v>124.61147498593412</v>
      </c>
      <c r="H390" s="253">
        <v>69.69483853700838</v>
      </c>
      <c r="I390" s="254">
        <v>539.24880088803639</v>
      </c>
    </row>
    <row r="391" spans="1:9" ht="14.25" x14ac:dyDescent="0.3">
      <c r="A391" s="251">
        <v>35798</v>
      </c>
      <c r="B391" s="252" t="s">
        <v>1347</v>
      </c>
      <c r="C391" s="253">
        <v>72241</v>
      </c>
      <c r="D391" s="253">
        <v>53377.847937385268</v>
      </c>
      <c r="E391" s="253">
        <v>28569.999764267061</v>
      </c>
      <c r="F391" s="253">
        <v>3602.2639313560894</v>
      </c>
      <c r="G391" s="253">
        <v>3602.2639313560894</v>
      </c>
      <c r="H391" s="253">
        <v>2014.7358266314618</v>
      </c>
      <c r="I391" s="254">
        <v>15588.584483774564</v>
      </c>
    </row>
    <row r="392" spans="1:9" ht="14.25" x14ac:dyDescent="0.3">
      <c r="A392" s="251">
        <v>35798</v>
      </c>
      <c r="B392" s="252" t="s">
        <v>1348</v>
      </c>
      <c r="C392" s="253">
        <v>4981</v>
      </c>
      <c r="D392" s="253">
        <v>3680.3900911686719</v>
      </c>
      <c r="E392" s="253">
        <v>1969.8947803299266</v>
      </c>
      <c r="F392" s="253">
        <v>248.37525286312041</v>
      </c>
      <c r="G392" s="253">
        <v>248.37525286312041</v>
      </c>
      <c r="H392" s="253">
        <v>138.91556252614598</v>
      </c>
      <c r="I392" s="254">
        <v>1074.8292425863583</v>
      </c>
    </row>
    <row r="393" spans="1:9" ht="14.25" x14ac:dyDescent="0.3">
      <c r="A393" s="251">
        <v>35798</v>
      </c>
      <c r="B393" s="252" t="s">
        <v>1349</v>
      </c>
      <c r="C393" s="253">
        <v>4</v>
      </c>
      <c r="D393" s="253">
        <v>2.9555431368549865</v>
      </c>
      <c r="E393" s="253">
        <v>1.5819271474241532</v>
      </c>
      <c r="F393" s="253">
        <v>0.19945814323478853</v>
      </c>
      <c r="G393" s="253">
        <v>0.19945814323478853</v>
      </c>
      <c r="H393" s="253">
        <v>0.11155636420489538</v>
      </c>
      <c r="I393" s="254">
        <v>0.86314333875636073</v>
      </c>
    </row>
    <row r="394" spans="1:9" ht="14.25" x14ac:dyDescent="0.3">
      <c r="A394" s="251">
        <v>35798</v>
      </c>
      <c r="B394" s="252" t="s">
        <v>1351</v>
      </c>
      <c r="C394" s="253">
        <v>1851843</v>
      </c>
      <c r="D394" s="253">
        <v>1368300.4672957372</v>
      </c>
      <c r="E394" s="253">
        <v>732370.17861684656</v>
      </c>
      <c r="F394" s="253">
        <v>92341.291585585132</v>
      </c>
      <c r="G394" s="253">
        <v>92341.291585585132</v>
      </c>
      <c r="H394" s="253">
        <v>51646.218039571526</v>
      </c>
      <c r="I394" s="254">
        <v>399601.48746814887</v>
      </c>
    </row>
    <row r="395" spans="1:9" ht="14.25" x14ac:dyDescent="0.3">
      <c r="A395" s="251">
        <v>35798</v>
      </c>
      <c r="B395" s="252" t="s">
        <v>1352</v>
      </c>
      <c r="C395" s="253">
        <v>3416</v>
      </c>
      <c r="D395" s="253">
        <v>2524.0338388741584</v>
      </c>
      <c r="E395" s="253">
        <v>1350.9657839002266</v>
      </c>
      <c r="F395" s="253">
        <v>170.33725432250941</v>
      </c>
      <c r="G395" s="253">
        <v>170.33725432250941</v>
      </c>
      <c r="H395" s="253">
        <v>95.269135030980664</v>
      </c>
      <c r="I395" s="254">
        <v>737.12441129793206</v>
      </c>
    </row>
    <row r="396" spans="1:9" ht="14.25" x14ac:dyDescent="0.3">
      <c r="A396" s="251">
        <v>35798</v>
      </c>
      <c r="B396" s="252" t="s">
        <v>1461</v>
      </c>
      <c r="C396" s="253">
        <v>23</v>
      </c>
      <c r="D396" s="253">
        <v>16.994373036916173</v>
      </c>
      <c r="E396" s="253">
        <v>9.0960810976888808</v>
      </c>
      <c r="F396" s="253">
        <v>1.1468843236000341</v>
      </c>
      <c r="G396" s="253">
        <v>1.1468843236000341</v>
      </c>
      <c r="H396" s="253">
        <v>0.64144909417814844</v>
      </c>
      <c r="I396" s="254">
        <v>4.9630741978490747</v>
      </c>
    </row>
    <row r="397" spans="1:9" ht="14.25" x14ac:dyDescent="0.3">
      <c r="A397" s="251">
        <v>35798</v>
      </c>
      <c r="B397" s="252" t="s">
        <v>1276</v>
      </c>
      <c r="C397" s="253">
        <v>1138590</v>
      </c>
      <c r="D397" s="253">
        <v>841287.96504792979</v>
      </c>
      <c r="E397" s="253">
        <v>450291.60769641661</v>
      </c>
      <c r="F397" s="253">
        <v>56775.261826424467</v>
      </c>
      <c r="G397" s="253">
        <v>56775.261826424467</v>
      </c>
      <c r="H397" s="253">
        <v>31754.240180012959</v>
      </c>
      <c r="I397" s="254">
        <v>245691.59351865121</v>
      </c>
    </row>
    <row r="398" spans="1:9" ht="14.25" x14ac:dyDescent="0.3">
      <c r="A398" s="251">
        <v>35798</v>
      </c>
      <c r="B398" s="252" t="s">
        <v>1353</v>
      </c>
      <c r="C398" s="253">
        <v>3</v>
      </c>
      <c r="D398" s="253">
        <v>2.2166573526412399</v>
      </c>
      <c r="E398" s="253">
        <v>1.1864453605681149</v>
      </c>
      <c r="F398" s="253">
        <v>0.1495936074260914</v>
      </c>
      <c r="G398" s="253">
        <v>0.1495936074260914</v>
      </c>
      <c r="H398" s="253">
        <v>8.3667273153671534E-2</v>
      </c>
      <c r="I398" s="254">
        <v>0.64735750406727055</v>
      </c>
    </row>
    <row r="399" spans="1:9" ht="14.25" x14ac:dyDescent="0.3">
      <c r="A399" s="251">
        <v>35798</v>
      </c>
      <c r="B399" s="252" t="s">
        <v>1354</v>
      </c>
      <c r="C399" s="253">
        <v>212595</v>
      </c>
      <c r="D399" s="253">
        <v>157083.42329492146</v>
      </c>
      <c r="E399" s="253">
        <v>84077.450476659462</v>
      </c>
      <c r="F399" s="253">
        <v>10600.950990249967</v>
      </c>
      <c r="G399" s="253">
        <v>10600.950990249967</v>
      </c>
      <c r="H399" s="253">
        <v>5929.0813120349339</v>
      </c>
      <c r="I399" s="254">
        <v>45874.989525727127</v>
      </c>
    </row>
    <row r="400" spans="1:9" ht="14.25" x14ac:dyDescent="0.3">
      <c r="A400" s="251">
        <v>35798</v>
      </c>
      <c r="B400" s="252" t="s">
        <v>1355</v>
      </c>
      <c r="C400" s="253">
        <v>17</v>
      </c>
      <c r="D400" s="253">
        <v>12.561058331633692</v>
      </c>
      <c r="E400" s="253">
        <v>6.7231903765526502</v>
      </c>
      <c r="F400" s="253">
        <v>0.8476971087478512</v>
      </c>
      <c r="G400" s="253">
        <v>0.8476971087478512</v>
      </c>
      <c r="H400" s="253">
        <v>0.47411454787080537</v>
      </c>
      <c r="I400" s="254">
        <v>3.6683591897145331</v>
      </c>
    </row>
    <row r="401" spans="1:9" ht="14.25" x14ac:dyDescent="0.3">
      <c r="A401" s="251">
        <v>35798</v>
      </c>
      <c r="B401" s="252" t="s">
        <v>1356</v>
      </c>
      <c r="C401" s="253">
        <v>47949522</v>
      </c>
      <c r="D401" s="253">
        <v>35429220.165644296</v>
      </c>
      <c r="E401" s="253">
        <v>13279203.034180826</v>
      </c>
      <c r="F401" s="253">
        <v>3236910.5380331273</v>
      </c>
      <c r="G401" s="253">
        <v>3236910.5380331273</v>
      </c>
      <c r="H401" s="253">
        <v>426476.15116181172</v>
      </c>
      <c r="I401" s="254">
        <v>15249719.904235398</v>
      </c>
    </row>
    <row r="402" spans="1:9" ht="14.25" x14ac:dyDescent="0.3">
      <c r="A402" s="251">
        <v>35798</v>
      </c>
      <c r="B402" s="252" t="s">
        <v>1402</v>
      </c>
      <c r="C402" s="253">
        <v>2905</v>
      </c>
      <c r="D402" s="253">
        <v>2146.4632031409342</v>
      </c>
      <c r="E402" s="253">
        <v>804.51448117241512</v>
      </c>
      <c r="F402" s="253">
        <v>196.10675395233841</v>
      </c>
      <c r="G402" s="253">
        <v>196.10675395233841</v>
      </c>
      <c r="H402" s="253">
        <v>25.837863808633237</v>
      </c>
      <c r="I402" s="254">
        <v>923.89735025520883</v>
      </c>
    </row>
    <row r="403" spans="1:9" ht="14.25" x14ac:dyDescent="0.3">
      <c r="A403" s="251">
        <v>35798</v>
      </c>
      <c r="B403" s="252" t="s">
        <v>985</v>
      </c>
      <c r="C403" s="253">
        <v>23692632</v>
      </c>
      <c r="D403" s="253">
        <v>17506148.975407708</v>
      </c>
      <c r="E403" s="253">
        <v>6561468.3446089355</v>
      </c>
      <c r="F403" s="253">
        <v>1599409.691603201</v>
      </c>
      <c r="G403" s="253">
        <v>1599409.691603201</v>
      </c>
      <c r="H403" s="253">
        <v>210728.74316146839</v>
      </c>
      <c r="I403" s="254">
        <v>7535132.5044309003</v>
      </c>
    </row>
    <row r="404" spans="1:9" ht="14.25" x14ac:dyDescent="0.3">
      <c r="A404" s="251">
        <v>35798</v>
      </c>
      <c r="B404" s="252" t="s">
        <v>1403</v>
      </c>
      <c r="C404" s="253">
        <v>26</v>
      </c>
      <c r="D404" s="253">
        <v>19.211030389557411</v>
      </c>
      <c r="E404" s="253">
        <v>7.2004738418185159</v>
      </c>
      <c r="F404" s="253">
        <v>1.755172324530395</v>
      </c>
      <c r="G404" s="253">
        <v>1.755172324530395</v>
      </c>
      <c r="H404" s="253">
        <v>0.23125110465558144</v>
      </c>
      <c r="I404" s="254">
        <v>8.2689607940225223</v>
      </c>
    </row>
    <row r="405" spans="1:9" ht="14.25" x14ac:dyDescent="0.3">
      <c r="A405" s="251">
        <v>35798</v>
      </c>
      <c r="B405" s="252" t="s">
        <v>1404</v>
      </c>
      <c r="C405" s="253">
        <v>2139</v>
      </c>
      <c r="D405" s="253">
        <v>1580.4766924332041</v>
      </c>
      <c r="E405" s="253">
        <v>592.37744414037718</v>
      </c>
      <c r="F405" s="253">
        <v>144.39667700655829</v>
      </c>
      <c r="G405" s="253">
        <v>144.39667700655829</v>
      </c>
      <c r="H405" s="253">
        <v>19.024850494549568</v>
      </c>
      <c r="I405" s="254">
        <v>680.28104378516059</v>
      </c>
    </row>
    <row r="406" spans="1:9" ht="14.25" x14ac:dyDescent="0.3">
      <c r="A406" s="251">
        <v>35798</v>
      </c>
      <c r="B406" s="252" t="s">
        <v>290</v>
      </c>
      <c r="C406" s="253">
        <v>581510</v>
      </c>
      <c r="D406" s="253">
        <v>429669.47237813583</v>
      </c>
      <c r="E406" s="253">
        <v>161044.13629830329</v>
      </c>
      <c r="F406" s="253">
        <v>39255.77917067962</v>
      </c>
      <c r="G406" s="253">
        <v>39255.77917067962</v>
      </c>
      <c r="H406" s="253">
        <v>5172.1088410871989</v>
      </c>
      <c r="I406" s="254">
        <v>184941.66889738603</v>
      </c>
    </row>
    <row r="407" spans="1:9" ht="14.25" x14ac:dyDescent="0.3">
      <c r="A407" s="251">
        <v>35798</v>
      </c>
      <c r="B407" s="252" t="s">
        <v>292</v>
      </c>
      <c r="C407" s="253">
        <v>9338</v>
      </c>
      <c r="D407" s="253">
        <v>6899.7154529879654</v>
      </c>
      <c r="E407" s="253">
        <v>2586.0778744192808</v>
      </c>
      <c r="F407" s="253">
        <v>630.37689101787794</v>
      </c>
      <c r="G407" s="253">
        <v>630.37689101787794</v>
      </c>
      <c r="H407" s="253">
        <v>83.054723664377676</v>
      </c>
      <c r="I407" s="254">
        <v>2969.8290728685502</v>
      </c>
    </row>
    <row r="408" spans="1:9" ht="14.25" x14ac:dyDescent="0.3">
      <c r="A408" s="251">
        <v>35798</v>
      </c>
      <c r="B408" s="252" t="s">
        <v>293</v>
      </c>
      <c r="C408" s="253">
        <v>1854998</v>
      </c>
      <c r="D408" s="253">
        <v>1370631.6519449316</v>
      </c>
      <c r="E408" s="253">
        <v>513725.56060098705</v>
      </c>
      <c r="F408" s="253">
        <v>125224.6596792013</v>
      </c>
      <c r="G408" s="253">
        <v>125224.6596792013</v>
      </c>
      <c r="H408" s="253">
        <v>16498.859101303628</v>
      </c>
      <c r="I408" s="254">
        <v>589957.91288423806</v>
      </c>
    </row>
    <row r="409" spans="1:9" ht="14.25" x14ac:dyDescent="0.3">
      <c r="A409" s="255">
        <v>35798</v>
      </c>
      <c r="B409" s="256" t="s">
        <v>177</v>
      </c>
      <c r="C409" s="257">
        <v>431</v>
      </c>
      <c r="D409" s="257">
        <v>318.45977299612474</v>
      </c>
      <c r="E409" s="257">
        <v>7.2389645035792141</v>
      </c>
      <c r="F409" s="257">
        <v>0</v>
      </c>
      <c r="G409" s="257">
        <v>0</v>
      </c>
      <c r="H409" s="257">
        <v>0</v>
      </c>
      <c r="I409" s="258">
        <v>311.22080849254553</v>
      </c>
    </row>
    <row r="410" spans="1:9" ht="14.25" x14ac:dyDescent="0.3">
      <c r="A410" s="247">
        <v>36155</v>
      </c>
      <c r="B410" s="248" t="s">
        <v>1281</v>
      </c>
      <c r="C410" s="249">
        <v>67</v>
      </c>
      <c r="D410" s="249">
        <v>49.505347542321026</v>
      </c>
      <c r="E410" s="249">
        <v>19.570767741669219</v>
      </c>
      <c r="F410" s="249">
        <v>4.7490059523741763</v>
      </c>
      <c r="G410" s="249">
        <v>4.7490059523741763</v>
      </c>
      <c r="H410" s="249">
        <v>0</v>
      </c>
      <c r="I410" s="250">
        <v>20.436567895903455</v>
      </c>
    </row>
    <row r="411" spans="1:9" ht="14.25" x14ac:dyDescent="0.3">
      <c r="A411" s="251">
        <v>36155</v>
      </c>
      <c r="B411" s="252" t="s">
        <v>1287</v>
      </c>
      <c r="C411" s="253">
        <v>105</v>
      </c>
      <c r="D411" s="253">
        <v>77.583007342443395</v>
      </c>
      <c r="E411" s="253">
        <v>30.67060616231743</v>
      </c>
      <c r="F411" s="253">
        <v>7.4424720149147534</v>
      </c>
      <c r="G411" s="253">
        <v>7.4424720149147534</v>
      </c>
      <c r="H411" s="253">
        <v>0</v>
      </c>
      <c r="I411" s="254">
        <v>32.027457150296456</v>
      </c>
    </row>
    <row r="412" spans="1:9" ht="14.25" x14ac:dyDescent="0.3">
      <c r="A412" s="251">
        <v>36155</v>
      </c>
      <c r="B412" s="252" t="s">
        <v>1292</v>
      </c>
      <c r="C412" s="253">
        <v>5306</v>
      </c>
      <c r="D412" s="253">
        <v>3920.5279710381396</v>
      </c>
      <c r="E412" s="253">
        <v>146.69920693586778</v>
      </c>
      <c r="F412" s="253">
        <v>350.10928956860107</v>
      </c>
      <c r="G412" s="253">
        <v>350.10928956860107</v>
      </c>
      <c r="H412" s="253">
        <v>2.1061014859306444</v>
      </c>
      <c r="I412" s="254">
        <v>3071.5040834791394</v>
      </c>
    </row>
    <row r="413" spans="1:9" ht="14.25" x14ac:dyDescent="0.3">
      <c r="A413" s="251">
        <v>36155</v>
      </c>
      <c r="B413" s="252" t="s">
        <v>1293</v>
      </c>
      <c r="C413" s="253">
        <v>84</v>
      </c>
      <c r="D413" s="253">
        <v>62.066405873954714</v>
      </c>
      <c r="E413" s="253">
        <v>2.3224148855282496</v>
      </c>
      <c r="F413" s="253">
        <v>5.5426272754923644</v>
      </c>
      <c r="G413" s="253">
        <v>5.5426272754923644</v>
      </c>
      <c r="H413" s="253">
        <v>3.334197603056429E-2</v>
      </c>
      <c r="I413" s="254">
        <v>48.625394461411176</v>
      </c>
    </row>
    <row r="414" spans="1:9" ht="14.25" x14ac:dyDescent="0.3">
      <c r="A414" s="251">
        <v>36155</v>
      </c>
      <c r="B414" s="252" t="s">
        <v>1225</v>
      </c>
      <c r="C414" s="253">
        <v>4331</v>
      </c>
      <c r="D414" s="253">
        <v>3200.1143314297365</v>
      </c>
      <c r="E414" s="253">
        <v>889.50442389263503</v>
      </c>
      <c r="F414" s="253">
        <v>423.66475769712804</v>
      </c>
      <c r="G414" s="253">
        <v>423.66475769712804</v>
      </c>
      <c r="H414" s="253">
        <v>180.10334385877431</v>
      </c>
      <c r="I414" s="254">
        <v>1283.1770482840714</v>
      </c>
    </row>
    <row r="415" spans="1:9" ht="14.25" x14ac:dyDescent="0.3">
      <c r="A415" s="251">
        <v>36155</v>
      </c>
      <c r="B415" s="252" t="s">
        <v>1414</v>
      </c>
      <c r="C415" s="253">
        <v>67</v>
      </c>
      <c r="D415" s="253">
        <v>49.505347542321026</v>
      </c>
      <c r="E415" s="253">
        <v>13.760516370539495</v>
      </c>
      <c r="F415" s="253">
        <v>6.554038043340471</v>
      </c>
      <c r="G415" s="253">
        <v>6.554038043340471</v>
      </c>
      <c r="H415" s="253">
        <v>2.7861750262151648</v>
      </c>
      <c r="I415" s="254">
        <v>19.850580058885427</v>
      </c>
    </row>
    <row r="416" spans="1:9" ht="14.25" x14ac:dyDescent="0.3">
      <c r="A416" s="251">
        <v>36155</v>
      </c>
      <c r="B416" s="252" t="s">
        <v>1294</v>
      </c>
      <c r="C416" s="253">
        <v>9286</v>
      </c>
      <c r="D416" s="253">
        <v>6861.2933922088505</v>
      </c>
      <c r="E416" s="253">
        <v>1907.1664927885035</v>
      </c>
      <c r="F416" s="253">
        <v>908.37010851432251</v>
      </c>
      <c r="G416" s="253">
        <v>908.37010851432251</v>
      </c>
      <c r="H416" s="253">
        <v>386.15554169304505</v>
      </c>
      <c r="I416" s="254">
        <v>2751.2311406986578</v>
      </c>
    </row>
    <row r="417" spans="1:9" ht="14.25" x14ac:dyDescent="0.3">
      <c r="A417" s="251">
        <v>36155</v>
      </c>
      <c r="B417" s="252" t="s">
        <v>153</v>
      </c>
      <c r="C417" s="253">
        <v>2239</v>
      </c>
      <c r="D417" s="253">
        <v>1654.3652708545785</v>
      </c>
      <c r="E417" s="253">
        <v>459.8477037856407</v>
      </c>
      <c r="F417" s="253">
        <v>219.02225640357184</v>
      </c>
      <c r="G417" s="253">
        <v>219.02225640357184</v>
      </c>
      <c r="H417" s="253">
        <v>93.108147517847073</v>
      </c>
      <c r="I417" s="254">
        <v>663.36490674394724</v>
      </c>
    </row>
    <row r="418" spans="1:9" ht="14.25" x14ac:dyDescent="0.3">
      <c r="A418" s="251">
        <v>36155</v>
      </c>
      <c r="B418" s="252" t="s">
        <v>154</v>
      </c>
      <c r="C418" s="253">
        <v>42462</v>
      </c>
      <c r="D418" s="253">
        <v>31374.56816928411</v>
      </c>
      <c r="E418" s="253">
        <v>8720.8812854604184</v>
      </c>
      <c r="F418" s="253">
        <v>4153.6949760645239</v>
      </c>
      <c r="G418" s="253">
        <v>4153.6949760645239</v>
      </c>
      <c r="H418" s="253">
        <v>1765.7696113902737</v>
      </c>
      <c r="I418" s="254">
        <v>12580.527320304373</v>
      </c>
    </row>
    <row r="419" spans="1:9" ht="14.25" x14ac:dyDescent="0.3">
      <c r="A419" s="251">
        <v>36155</v>
      </c>
      <c r="B419" s="252" t="s">
        <v>599</v>
      </c>
      <c r="C419" s="253">
        <v>4979</v>
      </c>
      <c r="D419" s="253">
        <v>3678.9123196002447</v>
      </c>
      <c r="E419" s="253">
        <v>1022.5912090883007</v>
      </c>
      <c r="F419" s="253">
        <v>487.05306593719712</v>
      </c>
      <c r="G419" s="253">
        <v>487.05306593719712</v>
      </c>
      <c r="H419" s="253">
        <v>207.05023067948218</v>
      </c>
      <c r="I419" s="254">
        <v>1475.1647479580679</v>
      </c>
    </row>
    <row r="420" spans="1:9" ht="14.25" x14ac:dyDescent="0.3">
      <c r="A420" s="251">
        <v>36155</v>
      </c>
      <c r="B420" s="252" t="s">
        <v>1364</v>
      </c>
      <c r="C420" s="253">
        <v>97925</v>
      </c>
      <c r="D420" s="253">
        <v>72355.390419131145</v>
      </c>
      <c r="E420" s="253">
        <v>40643.352146035766</v>
      </c>
      <c r="F420" s="253">
        <v>5674.5520866303696</v>
      </c>
      <c r="G420" s="253">
        <v>5674.5520866303696</v>
      </c>
      <c r="H420" s="253">
        <v>2026.8879784464252</v>
      </c>
      <c r="I420" s="254">
        <v>18336.046121388204</v>
      </c>
    </row>
    <row r="421" spans="1:9" ht="14.25" x14ac:dyDescent="0.3">
      <c r="A421" s="251">
        <v>36155</v>
      </c>
      <c r="B421" s="252" t="s">
        <v>1295</v>
      </c>
      <c r="C421" s="253">
        <v>134850</v>
      </c>
      <c r="D421" s="253">
        <v>99638.748001223736</v>
      </c>
      <c r="E421" s="253">
        <v>55968.91536270536</v>
      </c>
      <c r="F421" s="253">
        <v>7814.2797945581342</v>
      </c>
      <c r="G421" s="253">
        <v>7814.2797945581342</v>
      </c>
      <c r="H421" s="253">
        <v>2791.1753269696237</v>
      </c>
      <c r="I421" s="254">
        <v>25250.097722432463</v>
      </c>
    </row>
    <row r="422" spans="1:9" ht="14.25" x14ac:dyDescent="0.3">
      <c r="A422" s="251">
        <v>36155</v>
      </c>
      <c r="B422" s="252" t="s">
        <v>1296</v>
      </c>
      <c r="C422" s="253">
        <v>5554</v>
      </c>
      <c r="D422" s="253">
        <v>4103.7716455231484</v>
      </c>
      <c r="E422" s="253">
        <v>2305.1639297327811</v>
      </c>
      <c r="F422" s="253">
        <v>321.84286228384036</v>
      </c>
      <c r="G422" s="253">
        <v>321.84286228384036</v>
      </c>
      <c r="H422" s="253">
        <v>114.95875243596062</v>
      </c>
      <c r="I422" s="254">
        <v>1039.9632387867252</v>
      </c>
    </row>
    <row r="423" spans="1:9" ht="14.25" x14ac:dyDescent="0.3">
      <c r="A423" s="251">
        <v>36155</v>
      </c>
      <c r="B423" s="252" t="s">
        <v>1297</v>
      </c>
      <c r="C423" s="253">
        <v>1358369</v>
      </c>
      <c r="D423" s="253">
        <v>1003679.5438166427</v>
      </c>
      <c r="E423" s="253">
        <v>563785.23983924894</v>
      </c>
      <c r="F423" s="253">
        <v>78714.68617170291</v>
      </c>
      <c r="G423" s="253">
        <v>78714.68617170291</v>
      </c>
      <c r="H423" s="253">
        <v>28116.025492921028</v>
      </c>
      <c r="I423" s="254">
        <v>254348.90614106681</v>
      </c>
    </row>
    <row r="424" spans="1:9" ht="14.25" x14ac:dyDescent="0.3">
      <c r="A424" s="251">
        <v>36155</v>
      </c>
      <c r="B424" s="252" t="s">
        <v>1298</v>
      </c>
      <c r="C424" s="253">
        <v>18751024</v>
      </c>
      <c r="D424" s="253">
        <v>13854865.073050784</v>
      </c>
      <c r="E424" s="253">
        <v>7782532.2596963802</v>
      </c>
      <c r="F424" s="253">
        <v>1086583.2255875019</v>
      </c>
      <c r="G424" s="253">
        <v>1086583.2255875019</v>
      </c>
      <c r="H424" s="253">
        <v>388115.65105091035</v>
      </c>
      <c r="I424" s="254">
        <v>3511050.7111284868</v>
      </c>
    </row>
    <row r="425" spans="1:9" ht="14.25" x14ac:dyDescent="0.3">
      <c r="A425" s="251">
        <v>36155</v>
      </c>
      <c r="B425" s="252" t="s">
        <v>1299</v>
      </c>
      <c r="C425" s="253">
        <v>9156984</v>
      </c>
      <c r="D425" s="253">
        <v>6765965.3038727306</v>
      </c>
      <c r="E425" s="253">
        <v>3800567.0187144768</v>
      </c>
      <c r="F425" s="253">
        <v>530628.36522278178</v>
      </c>
      <c r="G425" s="253">
        <v>530628.36522278178</v>
      </c>
      <c r="H425" s="253">
        <v>189534.65191142465</v>
      </c>
      <c r="I425" s="254">
        <v>1714606.9028012645</v>
      </c>
    </row>
    <row r="426" spans="1:9" ht="14.25" x14ac:dyDescent="0.3">
      <c r="A426" s="251">
        <v>36155</v>
      </c>
      <c r="B426" s="252" t="s">
        <v>1300</v>
      </c>
      <c r="C426" s="253">
        <v>636024</v>
      </c>
      <c r="D426" s="253">
        <v>469949.092018764</v>
      </c>
      <c r="E426" s="253">
        <v>263979.03911493748</v>
      </c>
      <c r="F426" s="253">
        <v>36856.280994097462</v>
      </c>
      <c r="G426" s="253">
        <v>36856.280994097462</v>
      </c>
      <c r="H426" s="253">
        <v>13164.660705676886</v>
      </c>
      <c r="I426" s="254">
        <v>119092.83020995466</v>
      </c>
    </row>
    <row r="427" spans="1:9" ht="14.25" x14ac:dyDescent="0.3">
      <c r="A427" s="251">
        <v>36155</v>
      </c>
      <c r="B427" s="252" t="s">
        <v>1301</v>
      </c>
      <c r="C427" s="253">
        <v>104702501</v>
      </c>
      <c r="D427" s="253">
        <v>77363189.560525581</v>
      </c>
      <c r="E427" s="253">
        <v>43456324.929422118</v>
      </c>
      <c r="F427" s="253">
        <v>6067294.3122284217</v>
      </c>
      <c r="G427" s="253">
        <v>6067294.3122284217</v>
      </c>
      <c r="H427" s="253">
        <v>2167171.2084776592</v>
      </c>
      <c r="I427" s="254">
        <v>19605104.798168946</v>
      </c>
    </row>
    <row r="428" spans="1:9" ht="14.25" x14ac:dyDescent="0.3">
      <c r="A428" s="251">
        <v>36155</v>
      </c>
      <c r="B428" s="252" t="s">
        <v>1302</v>
      </c>
      <c r="C428" s="253">
        <v>56568187</v>
      </c>
      <c r="D428" s="253">
        <v>41797429.213044867</v>
      </c>
      <c r="E428" s="253">
        <v>23478383.911195327</v>
      </c>
      <c r="F428" s="253">
        <v>3278009.9420755366</v>
      </c>
      <c r="G428" s="253">
        <v>3278009.9420755366</v>
      </c>
      <c r="H428" s="253">
        <v>1170869.3203248337</v>
      </c>
      <c r="I428" s="254">
        <v>10592156.097373627</v>
      </c>
    </row>
    <row r="429" spans="1:9" ht="14.25" x14ac:dyDescent="0.3">
      <c r="A429" s="251">
        <v>36155</v>
      </c>
      <c r="B429" s="252" t="s">
        <v>1303</v>
      </c>
      <c r="C429" s="253">
        <v>9195</v>
      </c>
      <c r="D429" s="253">
        <v>6794.0547858454001</v>
      </c>
      <c r="E429" s="253">
        <v>3816.3453968118338</v>
      </c>
      <c r="F429" s="253">
        <v>532.83131413394176</v>
      </c>
      <c r="G429" s="253">
        <v>532.83131413394176</v>
      </c>
      <c r="H429" s="253">
        <v>190.32152118268959</v>
      </c>
      <c r="I429" s="254">
        <v>1721.7252395829921</v>
      </c>
    </row>
    <row r="430" spans="1:9" ht="14.25" x14ac:dyDescent="0.3">
      <c r="A430" s="251">
        <v>36155</v>
      </c>
      <c r="B430" s="252" t="s">
        <v>1304</v>
      </c>
      <c r="C430" s="253">
        <v>256240</v>
      </c>
      <c r="D430" s="253">
        <v>189332.09334693043</v>
      </c>
      <c r="E430" s="253">
        <v>106351.31533214402</v>
      </c>
      <c r="F430" s="253">
        <v>14848.580308176315</v>
      </c>
      <c r="G430" s="253">
        <v>14848.580308176315</v>
      </c>
      <c r="H430" s="253">
        <v>5303.7505805168439</v>
      </c>
      <c r="I430" s="254">
        <v>47979.866817916904</v>
      </c>
    </row>
    <row r="431" spans="1:9" ht="14.25" x14ac:dyDescent="0.3">
      <c r="A431" s="251">
        <v>36155</v>
      </c>
      <c r="B431" s="252" t="s">
        <v>1305</v>
      </c>
      <c r="C431" s="253">
        <v>981254</v>
      </c>
      <c r="D431" s="253">
        <v>725034.63130287582</v>
      </c>
      <c r="E431" s="253">
        <v>407265.27308354538</v>
      </c>
      <c r="F431" s="253">
        <v>56861.648539335176</v>
      </c>
      <c r="G431" s="253">
        <v>56861.648539335176</v>
      </c>
      <c r="H431" s="253">
        <v>20310.359319912877</v>
      </c>
      <c r="I431" s="254">
        <v>183735.70182074711</v>
      </c>
    </row>
    <row r="432" spans="1:9" ht="14.25" x14ac:dyDescent="0.3">
      <c r="A432" s="251">
        <v>36155</v>
      </c>
      <c r="B432" s="252" t="s">
        <v>1306</v>
      </c>
      <c r="C432" s="253">
        <v>1409560</v>
      </c>
      <c r="D432" s="253">
        <v>1041503.8459963286</v>
      </c>
      <c r="E432" s="253">
        <v>585031.84529962891</v>
      </c>
      <c r="F432" s="253">
        <v>81681.099200722005</v>
      </c>
      <c r="G432" s="253">
        <v>81681.099200722005</v>
      </c>
      <c r="H432" s="253">
        <v>29175.595801878404</v>
      </c>
      <c r="I432" s="254">
        <v>263934.2064933771</v>
      </c>
    </row>
    <row r="433" spans="1:9" ht="14.25" x14ac:dyDescent="0.3">
      <c r="A433" s="251">
        <v>36155</v>
      </c>
      <c r="B433" s="252" t="s">
        <v>1307</v>
      </c>
      <c r="C433" s="253">
        <v>46728176</v>
      </c>
      <c r="D433" s="253">
        <v>34526784.968637973</v>
      </c>
      <c r="E433" s="253">
        <v>19394329.459381536</v>
      </c>
      <c r="F433" s="253">
        <v>2707801.5688050152</v>
      </c>
      <c r="G433" s="253">
        <v>2707801.5688050152</v>
      </c>
      <c r="H433" s="253">
        <v>967197.12217644881</v>
      </c>
      <c r="I433" s="254">
        <v>8749655.2494699545</v>
      </c>
    </row>
    <row r="434" spans="1:9" ht="14.25" x14ac:dyDescent="0.3">
      <c r="A434" s="251">
        <v>36155</v>
      </c>
      <c r="B434" s="252" t="s">
        <v>1365</v>
      </c>
      <c r="C434" s="253">
        <v>1232</v>
      </c>
      <c r="D434" s="253">
        <v>910.3072861513358</v>
      </c>
      <c r="E434" s="253">
        <v>511.33632722916576</v>
      </c>
      <c r="F434" s="253">
        <v>71.391862861665714</v>
      </c>
      <c r="G434" s="253">
        <v>71.391862861665714</v>
      </c>
      <c r="H434" s="253">
        <v>25.500393050252697</v>
      </c>
      <c r="I434" s="254">
        <v>230.68684014858579</v>
      </c>
    </row>
    <row r="435" spans="1:9" ht="14.25" x14ac:dyDescent="0.3">
      <c r="A435" s="251">
        <v>36155</v>
      </c>
      <c r="B435" s="252" t="s">
        <v>1366</v>
      </c>
      <c r="C435" s="253">
        <v>122</v>
      </c>
      <c r="D435" s="253">
        <v>90.144065674077083</v>
      </c>
      <c r="E435" s="253">
        <v>50.635577858732319</v>
      </c>
      <c r="F435" s="253">
        <v>7.0696487574052078</v>
      </c>
      <c r="G435" s="253">
        <v>7.0696487574052078</v>
      </c>
      <c r="H435" s="253">
        <v>2.5252012598464524</v>
      </c>
      <c r="I435" s="254">
        <v>22.843989040687877</v>
      </c>
    </row>
    <row r="436" spans="1:9" ht="14.25" x14ac:dyDescent="0.3">
      <c r="A436" s="251">
        <v>36155</v>
      </c>
      <c r="B436" s="252" t="s">
        <v>1367</v>
      </c>
      <c r="C436" s="253">
        <v>540</v>
      </c>
      <c r="D436" s="253">
        <v>398.99832347542315</v>
      </c>
      <c r="E436" s="253">
        <v>224.12468888291355</v>
      </c>
      <c r="F436" s="253">
        <v>31.291887942613215</v>
      </c>
      <c r="G436" s="253">
        <v>31.291887942613215</v>
      </c>
      <c r="H436" s="253">
        <v>11.177120330467902</v>
      </c>
      <c r="I436" s="254">
        <v>101.1127383768152</v>
      </c>
    </row>
    <row r="437" spans="1:9" ht="14.25" x14ac:dyDescent="0.3">
      <c r="A437" s="251">
        <v>36155</v>
      </c>
      <c r="B437" s="252" t="s">
        <v>1308</v>
      </c>
      <c r="C437" s="253">
        <v>4567</v>
      </c>
      <c r="D437" s="253">
        <v>3374.4913765041811</v>
      </c>
      <c r="E437" s="253">
        <v>1895.5138039412338</v>
      </c>
      <c r="F437" s="253">
        <v>264.64824487761956</v>
      </c>
      <c r="G437" s="253">
        <v>264.64824487761956</v>
      </c>
      <c r="H437" s="253">
        <v>94.52946027638319</v>
      </c>
      <c r="I437" s="254">
        <v>855.15162253132416</v>
      </c>
    </row>
    <row r="438" spans="1:9" ht="14.25" x14ac:dyDescent="0.3">
      <c r="A438" s="251">
        <v>36155</v>
      </c>
      <c r="B438" s="252" t="s">
        <v>1309</v>
      </c>
      <c r="C438" s="253">
        <v>3675</v>
      </c>
      <c r="D438" s="253">
        <v>2715.4052569855189</v>
      </c>
      <c r="E438" s="253">
        <v>1525.293021564273</v>
      </c>
      <c r="F438" s="253">
        <v>212.95868183167329</v>
      </c>
      <c r="G438" s="253">
        <v>212.95868183167329</v>
      </c>
      <c r="H438" s="253">
        <v>76.066513360128795</v>
      </c>
      <c r="I438" s="254">
        <v>688.12835839777017</v>
      </c>
    </row>
    <row r="439" spans="1:9" ht="14.25" x14ac:dyDescent="0.3">
      <c r="A439" s="251">
        <v>36155</v>
      </c>
      <c r="B439" s="252" t="s">
        <v>1310</v>
      </c>
      <c r="C439" s="253">
        <v>540281</v>
      </c>
      <c r="D439" s="253">
        <v>399205.95038078725</v>
      </c>
      <c r="E439" s="253">
        <v>224241.31673027671</v>
      </c>
      <c r="F439" s="253">
        <v>31308.171313931503</v>
      </c>
      <c r="G439" s="253">
        <v>31308.171313931503</v>
      </c>
      <c r="H439" s="253">
        <v>11182.936572713945</v>
      </c>
      <c r="I439" s="254">
        <v>101165.35444993351</v>
      </c>
    </row>
    <row r="440" spans="1:9" ht="14.25" x14ac:dyDescent="0.3">
      <c r="A440" s="251">
        <v>36155</v>
      </c>
      <c r="B440" s="252" t="s">
        <v>1368</v>
      </c>
      <c r="C440" s="253">
        <v>1735</v>
      </c>
      <c r="D440" s="253">
        <v>1281.9668356108505</v>
      </c>
      <c r="E440" s="253">
        <v>720.10432446639823</v>
      </c>
      <c r="F440" s="253">
        <v>100.53967700080358</v>
      </c>
      <c r="G440" s="253">
        <v>100.53967700080358</v>
      </c>
      <c r="H440" s="253">
        <v>35.911673654373729</v>
      </c>
      <c r="I440" s="254">
        <v>324.87148348847109</v>
      </c>
    </row>
    <row r="441" spans="1:9" ht="14.25" x14ac:dyDescent="0.3">
      <c r="A441" s="251">
        <v>36155</v>
      </c>
      <c r="B441" s="252" t="s">
        <v>1311</v>
      </c>
      <c r="C441" s="253">
        <v>1305</v>
      </c>
      <c r="D441" s="253">
        <v>964.24594839893939</v>
      </c>
      <c r="E441" s="253">
        <v>541.63466480037448</v>
      </c>
      <c r="F441" s="253">
        <v>75.622062527981939</v>
      </c>
      <c r="G441" s="253">
        <v>75.622062527981939</v>
      </c>
      <c r="H441" s="253">
        <v>27.011374131964104</v>
      </c>
      <c r="I441" s="254">
        <v>244.35578441063674</v>
      </c>
    </row>
    <row r="442" spans="1:9" ht="14.25" x14ac:dyDescent="0.3">
      <c r="A442" s="251">
        <v>36155</v>
      </c>
      <c r="B442" s="252" t="s">
        <v>1312</v>
      </c>
      <c r="C442" s="253">
        <v>2373</v>
      </c>
      <c r="D442" s="253">
        <v>1753.3759659392206</v>
      </c>
      <c r="E442" s="253">
        <v>984.90349392435894</v>
      </c>
      <c r="F442" s="253">
        <v>137.51046312559473</v>
      </c>
      <c r="G442" s="253">
        <v>137.51046312559473</v>
      </c>
      <c r="H442" s="253">
        <v>49.117234341111725</v>
      </c>
      <c r="I442" s="254">
        <v>444.33431142256012</v>
      </c>
    </row>
    <row r="443" spans="1:9" ht="14.25" x14ac:dyDescent="0.3">
      <c r="A443" s="251">
        <v>36155</v>
      </c>
      <c r="B443" s="252" t="s">
        <v>1369</v>
      </c>
      <c r="C443" s="253">
        <v>806</v>
      </c>
      <c r="D443" s="253">
        <v>595.54194207627972</v>
      </c>
      <c r="E443" s="253">
        <v>334.52685044375613</v>
      </c>
      <c r="F443" s="253">
        <v>46.706040151381949</v>
      </c>
      <c r="G443" s="253">
        <v>46.706040151381949</v>
      </c>
      <c r="H443" s="253">
        <v>16.682887011772461</v>
      </c>
      <c r="I443" s="254">
        <v>150.92012431798713</v>
      </c>
    </row>
    <row r="444" spans="1:9" ht="14.25" x14ac:dyDescent="0.3">
      <c r="A444" s="251">
        <v>36155</v>
      </c>
      <c r="B444" s="252" t="s">
        <v>1314</v>
      </c>
      <c r="C444" s="253">
        <v>8933106</v>
      </c>
      <c r="D444" s="253">
        <v>6600545.0322745256</v>
      </c>
      <c r="E444" s="253">
        <v>3707647.4129779418</v>
      </c>
      <c r="F444" s="253">
        <v>517655.09616941813</v>
      </c>
      <c r="G444" s="253">
        <v>517655.09616941813</v>
      </c>
      <c r="H444" s="253">
        <v>184900.74201263854</v>
      </c>
      <c r="I444" s="254">
        <v>1672686.6849451079</v>
      </c>
    </row>
    <row r="445" spans="1:9" ht="14.25" x14ac:dyDescent="0.3">
      <c r="A445" s="251">
        <v>36155</v>
      </c>
      <c r="B445" s="252" t="s">
        <v>1315</v>
      </c>
      <c r="C445" s="253">
        <v>909</v>
      </c>
      <c r="D445" s="253">
        <v>671.64717785029563</v>
      </c>
      <c r="E445" s="253">
        <v>377.27655961957112</v>
      </c>
      <c r="F445" s="253">
        <v>52.674678036732246</v>
      </c>
      <c r="G445" s="253">
        <v>52.674678036732246</v>
      </c>
      <c r="H445" s="253">
        <v>18.814819222954302</v>
      </c>
      <c r="I445" s="254">
        <v>170.20644293430558</v>
      </c>
    </row>
    <row r="446" spans="1:9" ht="14.25" x14ac:dyDescent="0.3">
      <c r="A446" s="251">
        <v>36155</v>
      </c>
      <c r="B446" s="252" t="s">
        <v>1316</v>
      </c>
      <c r="C446" s="253">
        <v>963</v>
      </c>
      <c r="D446" s="253">
        <v>711.54701019783806</v>
      </c>
      <c r="E446" s="253">
        <v>399.68902850786259</v>
      </c>
      <c r="F446" s="253">
        <v>55.803866830993577</v>
      </c>
      <c r="G446" s="253">
        <v>55.803866830993577</v>
      </c>
      <c r="H446" s="253">
        <v>19.932531256001099</v>
      </c>
      <c r="I446" s="254">
        <v>180.31771677198714</v>
      </c>
    </row>
    <row r="447" spans="1:9" ht="14.25" x14ac:dyDescent="0.3">
      <c r="A447" s="251">
        <v>36155</v>
      </c>
      <c r="B447" s="252" t="s">
        <v>1317</v>
      </c>
      <c r="C447" s="253">
        <v>1982616</v>
      </c>
      <c r="D447" s="253">
        <v>1464926.7779547216</v>
      </c>
      <c r="E447" s="253">
        <v>822876.28550793813</v>
      </c>
      <c r="F447" s="253">
        <v>114888.51426894825</v>
      </c>
      <c r="G447" s="253">
        <v>114888.51426894825</v>
      </c>
      <c r="H447" s="253">
        <v>41036.921483538805</v>
      </c>
      <c r="I447" s="254">
        <v>371236.5424253479</v>
      </c>
    </row>
    <row r="448" spans="1:9" ht="14.25" x14ac:dyDescent="0.3">
      <c r="A448" s="251">
        <v>36155</v>
      </c>
      <c r="B448" s="252" t="s">
        <v>1318</v>
      </c>
      <c r="C448" s="253">
        <v>447479</v>
      </c>
      <c r="D448" s="253">
        <v>330635.87183418311</v>
      </c>
      <c r="E448" s="253">
        <v>185724.24380858755</v>
      </c>
      <c r="F448" s="253">
        <v>25930.486527171517</v>
      </c>
      <c r="G448" s="253">
        <v>25930.486527171517</v>
      </c>
      <c r="H448" s="253">
        <v>9262.0863488100877</v>
      </c>
      <c r="I448" s="254">
        <v>83788.568622442384</v>
      </c>
    </row>
    <row r="449" spans="1:9" ht="14.25" x14ac:dyDescent="0.3">
      <c r="A449" s="251">
        <v>36155</v>
      </c>
      <c r="B449" s="252" t="s">
        <v>1319</v>
      </c>
      <c r="C449" s="253">
        <v>815681</v>
      </c>
      <c r="D449" s="253">
        <v>602695.09535325295</v>
      </c>
      <c r="E449" s="253">
        <v>338544.90806056256</v>
      </c>
      <c r="F449" s="253">
        <v>47267.034164664234</v>
      </c>
      <c r="G449" s="253">
        <v>47267.034164664234</v>
      </c>
      <c r="H449" s="253">
        <v>16883.267941252572</v>
      </c>
      <c r="I449" s="254">
        <v>152732.85102210924</v>
      </c>
    </row>
    <row r="450" spans="1:9" ht="14.25" x14ac:dyDescent="0.3">
      <c r="A450" s="251">
        <v>36155</v>
      </c>
      <c r="B450" s="252" t="s">
        <v>1370</v>
      </c>
      <c r="C450" s="253">
        <v>1389</v>
      </c>
      <c r="D450" s="253">
        <v>1026.312354272894</v>
      </c>
      <c r="E450" s="253">
        <v>576.49850529327205</v>
      </c>
      <c r="F450" s="253">
        <v>80.489689541277329</v>
      </c>
      <c r="G450" s="253">
        <v>80.489689541277329</v>
      </c>
      <c r="H450" s="253">
        <v>28.750037294481331</v>
      </c>
      <c r="I450" s="254">
        <v>260.08443260258576</v>
      </c>
    </row>
    <row r="451" spans="1:9" ht="14.25" x14ac:dyDescent="0.3">
      <c r="A451" s="251">
        <v>36155</v>
      </c>
      <c r="B451" s="252" t="s">
        <v>1320</v>
      </c>
      <c r="C451" s="253">
        <v>39</v>
      </c>
      <c r="D451" s="253">
        <v>28.816545584336119</v>
      </c>
      <c r="E451" s="253">
        <v>16.186783085988203</v>
      </c>
      <c r="F451" s="253">
        <v>2.2599696847442878</v>
      </c>
      <c r="G451" s="253">
        <v>2.2599696847442878</v>
      </c>
      <c r="H451" s="253">
        <v>0.80723646831157081</v>
      </c>
      <c r="I451" s="254">
        <v>7.3025866605477647</v>
      </c>
    </row>
    <row r="452" spans="1:9" ht="14.25" x14ac:dyDescent="0.3">
      <c r="A452" s="251">
        <v>36155</v>
      </c>
      <c r="B452" s="252" t="s">
        <v>1321</v>
      </c>
      <c r="C452" s="253">
        <v>656</v>
      </c>
      <c r="D452" s="253">
        <v>484.70907444421778</v>
      </c>
      <c r="E452" s="253">
        <v>272.26999242072463</v>
      </c>
      <c r="F452" s="253">
        <v>38.013849056211612</v>
      </c>
      <c r="G452" s="253">
        <v>38.013849056211612</v>
      </c>
      <c r="H452" s="253">
        <v>13.578131364420267</v>
      </c>
      <c r="I452" s="254">
        <v>122.83325254664958</v>
      </c>
    </row>
    <row r="453" spans="1:9" ht="14.25" x14ac:dyDescent="0.3">
      <c r="A453" s="251">
        <v>36155</v>
      </c>
      <c r="B453" s="252" t="s">
        <v>1323</v>
      </c>
      <c r="C453" s="253">
        <v>8</v>
      </c>
      <c r="D453" s="253">
        <v>5.911086273709973</v>
      </c>
      <c r="E453" s="253">
        <v>3.320365761228349</v>
      </c>
      <c r="F453" s="253">
        <v>0.46358352507575135</v>
      </c>
      <c r="G453" s="253">
        <v>0.46358352507575135</v>
      </c>
      <c r="H453" s="253">
        <v>0.16558696785878377</v>
      </c>
      <c r="I453" s="254">
        <v>1.4979664944713365</v>
      </c>
    </row>
    <row r="454" spans="1:9" ht="14.25" x14ac:dyDescent="0.3">
      <c r="A454" s="251">
        <v>36155</v>
      </c>
      <c r="B454" s="252" t="s">
        <v>1428</v>
      </c>
      <c r="C454" s="253">
        <v>88</v>
      </c>
      <c r="D454" s="253">
        <v>65.021949010809692</v>
      </c>
      <c r="E454" s="253">
        <v>36.524023373511831</v>
      </c>
      <c r="F454" s="253">
        <v>5.0994187758332643</v>
      </c>
      <c r="G454" s="253">
        <v>5.0994187758332643</v>
      </c>
      <c r="H454" s="253">
        <v>1.8214566464466211</v>
      </c>
      <c r="I454" s="254">
        <v>16.477631439184698</v>
      </c>
    </row>
    <row r="455" spans="1:9" ht="14.25" x14ac:dyDescent="0.3">
      <c r="A455" s="251">
        <v>36155</v>
      </c>
      <c r="B455" s="252" t="s">
        <v>1390</v>
      </c>
      <c r="C455" s="253">
        <v>1188</v>
      </c>
      <c r="D455" s="253">
        <v>877.79631164593093</v>
      </c>
      <c r="E455" s="253">
        <v>493.07431554240981</v>
      </c>
      <c r="F455" s="253">
        <v>68.842153473749079</v>
      </c>
      <c r="G455" s="253">
        <v>68.842153473749079</v>
      </c>
      <c r="H455" s="253">
        <v>24.589664727029387</v>
      </c>
      <c r="I455" s="254">
        <v>222.44802442899342</v>
      </c>
    </row>
    <row r="456" spans="1:9" ht="14.25" x14ac:dyDescent="0.3">
      <c r="A456" s="251">
        <v>36155</v>
      </c>
      <c r="B456" s="252" t="s">
        <v>1325</v>
      </c>
      <c r="C456" s="253">
        <v>2732</v>
      </c>
      <c r="D456" s="253">
        <v>2018.6359624719557</v>
      </c>
      <c r="E456" s="253">
        <v>1133.9049074594811</v>
      </c>
      <c r="F456" s="253">
        <v>158.3137738133691</v>
      </c>
      <c r="G456" s="253">
        <v>158.3137738133691</v>
      </c>
      <c r="H456" s="253">
        <v>56.547949523774655</v>
      </c>
      <c r="I456" s="254">
        <v>511.55555786196135</v>
      </c>
    </row>
    <row r="457" spans="1:9" ht="14.25" x14ac:dyDescent="0.3">
      <c r="A457" s="251">
        <v>36155</v>
      </c>
      <c r="B457" s="252" t="s">
        <v>1391</v>
      </c>
      <c r="C457" s="253">
        <v>2918</v>
      </c>
      <c r="D457" s="253">
        <v>2156.0687183357127</v>
      </c>
      <c r="E457" s="253">
        <v>1211.1034114080403</v>
      </c>
      <c r="F457" s="253">
        <v>169.09209077138033</v>
      </c>
      <c r="G457" s="253">
        <v>169.09209077138033</v>
      </c>
      <c r="H457" s="253">
        <v>60.397846526491378</v>
      </c>
      <c r="I457" s="254">
        <v>546.38327885841989</v>
      </c>
    </row>
    <row r="458" spans="1:9" ht="14.25" x14ac:dyDescent="0.3">
      <c r="A458" s="251">
        <v>36155</v>
      </c>
      <c r="B458" s="252" t="s">
        <v>1446</v>
      </c>
      <c r="C458" s="253">
        <v>184</v>
      </c>
      <c r="D458" s="253">
        <v>135.95498429532938</v>
      </c>
      <c r="E458" s="253">
        <v>76.368412508252035</v>
      </c>
      <c r="F458" s="253">
        <v>10.662421076742282</v>
      </c>
      <c r="G458" s="253">
        <v>10.662421076742282</v>
      </c>
      <c r="H458" s="253">
        <v>3.8085002607520266</v>
      </c>
      <c r="I458" s="254">
        <v>34.453229372840738</v>
      </c>
    </row>
    <row r="459" spans="1:9" ht="14.25" x14ac:dyDescent="0.3">
      <c r="A459" s="251">
        <v>36155</v>
      </c>
      <c r="B459" s="252" t="s">
        <v>1448</v>
      </c>
      <c r="C459" s="253">
        <v>42</v>
      </c>
      <c r="D459" s="253">
        <v>31.033202936977357</v>
      </c>
      <c r="E459" s="253">
        <v>17.431920246448833</v>
      </c>
      <c r="F459" s="253">
        <v>2.4338135066476947</v>
      </c>
      <c r="G459" s="253">
        <v>2.4338135066476947</v>
      </c>
      <c r="H459" s="253">
        <v>0.86933158125861476</v>
      </c>
      <c r="I459" s="254">
        <v>7.8643240959745153</v>
      </c>
    </row>
    <row r="460" spans="1:9" ht="14.25" x14ac:dyDescent="0.3">
      <c r="A460" s="251">
        <v>36155</v>
      </c>
      <c r="B460" s="252" t="s">
        <v>1392</v>
      </c>
      <c r="C460" s="253">
        <v>584</v>
      </c>
      <c r="D460" s="253">
        <v>431.50929798082802</v>
      </c>
      <c r="E460" s="253">
        <v>242.38670056966947</v>
      </c>
      <c r="F460" s="253">
        <v>33.841597330529851</v>
      </c>
      <c r="G460" s="253">
        <v>33.841597330529851</v>
      </c>
      <c r="H460" s="253">
        <v>12.087848653691214</v>
      </c>
      <c r="I460" s="254">
        <v>109.35155409640755</v>
      </c>
    </row>
    <row r="461" spans="1:9" ht="14.25" x14ac:dyDescent="0.3">
      <c r="A461" s="251">
        <v>36155</v>
      </c>
      <c r="B461" s="252" t="s">
        <v>1326</v>
      </c>
      <c r="C461" s="253">
        <v>2241</v>
      </c>
      <c r="D461" s="253">
        <v>1655.8430424230062</v>
      </c>
      <c r="E461" s="253">
        <v>930.1174588640913</v>
      </c>
      <c r="F461" s="253">
        <v>129.86133496184485</v>
      </c>
      <c r="G461" s="253">
        <v>129.86133496184485</v>
      </c>
      <c r="H461" s="253">
        <v>46.385049371441802</v>
      </c>
      <c r="I461" s="254">
        <v>419.61786426378308</v>
      </c>
    </row>
    <row r="462" spans="1:9" ht="14.25" x14ac:dyDescent="0.3">
      <c r="A462" s="251">
        <v>36155</v>
      </c>
      <c r="B462" s="252" t="s">
        <v>1456</v>
      </c>
      <c r="C462" s="253">
        <v>17</v>
      </c>
      <c r="D462" s="253">
        <v>12.561058331633692</v>
      </c>
      <c r="E462" s="253">
        <v>7.0557772426102421</v>
      </c>
      <c r="F462" s="253">
        <v>0.98511499078597164</v>
      </c>
      <c r="G462" s="253">
        <v>0.98511499078597164</v>
      </c>
      <c r="H462" s="253">
        <v>0.35187230669991548</v>
      </c>
      <c r="I462" s="254">
        <v>3.1831788007515898</v>
      </c>
    </row>
    <row r="463" spans="1:9" ht="14.25" x14ac:dyDescent="0.3">
      <c r="A463" s="251">
        <v>36155</v>
      </c>
      <c r="B463" s="252" t="s">
        <v>1393</v>
      </c>
      <c r="C463" s="253">
        <v>609</v>
      </c>
      <c r="D463" s="253">
        <v>449.98144258617168</v>
      </c>
      <c r="E463" s="253">
        <v>252.76284357350806</v>
      </c>
      <c r="F463" s="253">
        <v>35.290295846391572</v>
      </c>
      <c r="G463" s="253">
        <v>35.290295846391572</v>
      </c>
      <c r="H463" s="253">
        <v>12.605307928249914</v>
      </c>
      <c r="I463" s="254">
        <v>114.03269939163047</v>
      </c>
    </row>
    <row r="464" spans="1:9" ht="14.25" x14ac:dyDescent="0.3">
      <c r="A464" s="251">
        <v>36155</v>
      </c>
      <c r="B464" s="252" t="s">
        <v>1459</v>
      </c>
      <c r="C464" s="253">
        <v>84</v>
      </c>
      <c r="D464" s="253">
        <v>62.066405873954714</v>
      </c>
      <c r="E464" s="253">
        <v>34.863840492897666</v>
      </c>
      <c r="F464" s="253">
        <v>4.8676270132953894</v>
      </c>
      <c r="G464" s="253">
        <v>4.8676270132953894</v>
      </c>
      <c r="H464" s="253">
        <v>1.7386631625172295</v>
      </c>
      <c r="I464" s="254">
        <v>15.728648191949031</v>
      </c>
    </row>
    <row r="465" spans="1:9" ht="14.25" x14ac:dyDescent="0.3">
      <c r="A465" s="251">
        <v>36155</v>
      </c>
      <c r="B465" s="252" t="s">
        <v>1394</v>
      </c>
      <c r="C465" s="253">
        <v>479</v>
      </c>
      <c r="D465" s="253">
        <v>353.92629063838467</v>
      </c>
      <c r="E465" s="253">
        <v>198.80689995354743</v>
      </c>
      <c r="F465" s="253">
        <v>27.757063563910616</v>
      </c>
      <c r="G465" s="253">
        <v>27.757063563910616</v>
      </c>
      <c r="H465" s="253">
        <v>9.9145197005446786</v>
      </c>
      <c r="I465" s="254">
        <v>89.690743856471272</v>
      </c>
    </row>
    <row r="466" spans="1:9" ht="14.25" x14ac:dyDescent="0.3">
      <c r="A466" s="251">
        <v>36155</v>
      </c>
      <c r="B466" s="252" t="s">
        <v>1327</v>
      </c>
      <c r="C466" s="253">
        <v>716747</v>
      </c>
      <c r="D466" s="253">
        <v>529594.16917785024</v>
      </c>
      <c r="E466" s="253">
        <v>297482.77478289197</v>
      </c>
      <c r="F466" s="253">
        <v>41534.012605933698</v>
      </c>
      <c r="G466" s="253">
        <v>41534.012605933698</v>
      </c>
      <c r="H466" s="253">
        <v>14835.49530648496</v>
      </c>
      <c r="I466" s="254">
        <v>134207.87387660585</v>
      </c>
    </row>
    <row r="467" spans="1:9" ht="14.25" x14ac:dyDescent="0.3">
      <c r="A467" s="251">
        <v>36155</v>
      </c>
      <c r="B467" s="252" t="s">
        <v>1328</v>
      </c>
      <c r="C467" s="253">
        <v>753313</v>
      </c>
      <c r="D467" s="253">
        <v>556612.26676341007</v>
      </c>
      <c r="E467" s="253">
        <v>312659.33658602642</v>
      </c>
      <c r="F467" s="253">
        <v>43652.937003173683</v>
      </c>
      <c r="G467" s="253">
        <v>43652.937003173683</v>
      </c>
      <c r="H467" s="253">
        <v>15592.351939825496</v>
      </c>
      <c r="I467" s="254">
        <v>141054.70423121072</v>
      </c>
    </row>
    <row r="468" spans="1:9" ht="14.25" x14ac:dyDescent="0.3">
      <c r="A468" s="251">
        <v>36155</v>
      </c>
      <c r="B468" s="252" t="s">
        <v>1329</v>
      </c>
      <c r="C468" s="253">
        <v>56137</v>
      </c>
      <c r="D468" s="253">
        <v>41478.831268407092</v>
      </c>
      <c r="E468" s="253">
        <v>23299.421592259478</v>
      </c>
      <c r="F468" s="253">
        <v>3253.0235433971816</v>
      </c>
      <c r="G468" s="253">
        <v>3253.0235433971816</v>
      </c>
      <c r="H468" s="253">
        <v>1161.9444518360679</v>
      </c>
      <c r="I468" s="254">
        <v>10511.418137517176</v>
      </c>
    </row>
    <row r="469" spans="1:9" ht="14.25" x14ac:dyDescent="0.3">
      <c r="A469" s="251">
        <v>36155</v>
      </c>
      <c r="B469" s="252" t="s">
        <v>1330</v>
      </c>
      <c r="C469" s="253">
        <v>2070</v>
      </c>
      <c r="D469" s="253">
        <v>1529.4935733224554</v>
      </c>
      <c r="E469" s="253">
        <v>859.14464071783527</v>
      </c>
      <c r="F469" s="253">
        <v>119.95223711335066</v>
      </c>
      <c r="G469" s="253">
        <v>119.95223711335066</v>
      </c>
      <c r="H469" s="253">
        <v>42.845627933460293</v>
      </c>
      <c r="I469" s="254">
        <v>387.59883044445826</v>
      </c>
    </row>
    <row r="470" spans="1:9" ht="14.25" x14ac:dyDescent="0.3">
      <c r="A470" s="251">
        <v>36155</v>
      </c>
      <c r="B470" s="252" t="s">
        <v>1395</v>
      </c>
      <c r="C470" s="253">
        <v>1092</v>
      </c>
      <c r="D470" s="253">
        <v>806.86327636141129</v>
      </c>
      <c r="E470" s="253">
        <v>453.22992640766967</v>
      </c>
      <c r="F470" s="253">
        <v>63.279151172840059</v>
      </c>
      <c r="G470" s="253">
        <v>63.279151172840059</v>
      </c>
      <c r="H470" s="253">
        <v>22.602621112723984</v>
      </c>
      <c r="I470" s="254">
        <v>204.4724264953374</v>
      </c>
    </row>
    <row r="471" spans="1:9" ht="14.25" x14ac:dyDescent="0.3">
      <c r="A471" s="251">
        <v>36155</v>
      </c>
      <c r="B471" s="252" t="s">
        <v>1396</v>
      </c>
      <c r="C471" s="253">
        <v>300</v>
      </c>
      <c r="D471" s="253">
        <v>221.66573526412398</v>
      </c>
      <c r="E471" s="253">
        <v>124.5137160460631</v>
      </c>
      <c r="F471" s="253">
        <v>17.384382190340677</v>
      </c>
      <c r="G471" s="253">
        <v>17.384382190340677</v>
      </c>
      <c r="H471" s="253">
        <v>6.2095112947043907</v>
      </c>
      <c r="I471" s="254">
        <v>56.173743542675112</v>
      </c>
    </row>
    <row r="472" spans="1:9" ht="14.25" x14ac:dyDescent="0.3">
      <c r="A472" s="251">
        <v>36155</v>
      </c>
      <c r="B472" s="252" t="s">
        <v>1397</v>
      </c>
      <c r="C472" s="253">
        <v>1243</v>
      </c>
      <c r="D472" s="253">
        <v>918.43502977768708</v>
      </c>
      <c r="E472" s="253">
        <v>515.90183015085472</v>
      </c>
      <c r="F472" s="253">
        <v>72.029290208644866</v>
      </c>
      <c r="G472" s="253">
        <v>72.029290208644866</v>
      </c>
      <c r="H472" s="253">
        <v>25.728075131058528</v>
      </c>
      <c r="I472" s="254">
        <v>232.74654407848388</v>
      </c>
    </row>
    <row r="473" spans="1:9" ht="14.25" x14ac:dyDescent="0.3">
      <c r="A473" s="251">
        <v>36155</v>
      </c>
      <c r="B473" s="252" t="s">
        <v>1398</v>
      </c>
      <c r="C473" s="253">
        <v>748</v>
      </c>
      <c r="D473" s="253">
        <v>552.68656659188252</v>
      </c>
      <c r="E473" s="253">
        <v>310.45419867485066</v>
      </c>
      <c r="F473" s="253">
        <v>43.345059594582757</v>
      </c>
      <c r="G473" s="253">
        <v>43.345059594582757</v>
      </c>
      <c r="H473" s="253">
        <v>15.482381494796282</v>
      </c>
      <c r="I473" s="254">
        <v>140.05986723306995</v>
      </c>
    </row>
    <row r="474" spans="1:9" ht="14.25" x14ac:dyDescent="0.3">
      <c r="A474" s="251">
        <v>36155</v>
      </c>
      <c r="B474" s="252" t="s">
        <v>1399</v>
      </c>
      <c r="C474" s="253">
        <v>184</v>
      </c>
      <c r="D474" s="253">
        <v>135.95498429532938</v>
      </c>
      <c r="E474" s="253">
        <v>76.368412508252035</v>
      </c>
      <c r="F474" s="253">
        <v>10.662421076742282</v>
      </c>
      <c r="G474" s="253">
        <v>10.662421076742282</v>
      </c>
      <c r="H474" s="253">
        <v>3.8085002607520266</v>
      </c>
      <c r="I474" s="254">
        <v>34.453229372840738</v>
      </c>
    </row>
    <row r="475" spans="1:9" ht="14.25" x14ac:dyDescent="0.3">
      <c r="A475" s="251">
        <v>36155</v>
      </c>
      <c r="B475" s="252" t="s">
        <v>1331</v>
      </c>
      <c r="C475" s="253">
        <v>825</v>
      </c>
      <c r="D475" s="253">
        <v>609.580771976341</v>
      </c>
      <c r="E475" s="253">
        <v>342.41271912667355</v>
      </c>
      <c r="F475" s="253">
        <v>47.807051023436863</v>
      </c>
      <c r="G475" s="253">
        <v>47.807051023436863</v>
      </c>
      <c r="H475" s="253">
        <v>17.076156060437075</v>
      </c>
      <c r="I475" s="254">
        <v>154.47779474235656</v>
      </c>
    </row>
    <row r="476" spans="1:9" ht="14.25" x14ac:dyDescent="0.3">
      <c r="A476" s="251">
        <v>36155</v>
      </c>
      <c r="B476" s="252" t="s">
        <v>1332</v>
      </c>
      <c r="C476" s="253">
        <v>358</v>
      </c>
      <c r="D476" s="253">
        <v>264.52111074852127</v>
      </c>
      <c r="E476" s="253">
        <v>148.58636781496861</v>
      </c>
      <c r="F476" s="253">
        <v>20.745362747139872</v>
      </c>
      <c r="G476" s="253">
        <v>20.745362747139872</v>
      </c>
      <c r="H476" s="253">
        <v>7.4100168116805722</v>
      </c>
      <c r="I476" s="254">
        <v>67.034000627592292</v>
      </c>
    </row>
    <row r="477" spans="1:9" ht="14.25" x14ac:dyDescent="0.3">
      <c r="A477" s="251">
        <v>36155</v>
      </c>
      <c r="B477" s="252" t="s">
        <v>1333</v>
      </c>
      <c r="C477" s="253">
        <v>380257</v>
      </c>
      <c r="D477" s="253">
        <v>280966.49164776661</v>
      </c>
      <c r="E477" s="253">
        <v>157824.04040842602</v>
      </c>
      <c r="F477" s="253">
        <v>22035.110061841246</v>
      </c>
      <c r="G477" s="253">
        <v>22035.110061841246</v>
      </c>
      <c r="H477" s="253">
        <v>7870.7004546346907</v>
      </c>
      <c r="I477" s="254">
        <v>71201.530661023353</v>
      </c>
    </row>
    <row r="478" spans="1:9" ht="14.25" x14ac:dyDescent="0.3">
      <c r="A478" s="251">
        <v>36155</v>
      </c>
      <c r="B478" s="252" t="s">
        <v>1334</v>
      </c>
      <c r="C478" s="253">
        <v>8261063</v>
      </c>
      <c r="D478" s="253">
        <v>6103982.0131941661</v>
      </c>
      <c r="E478" s="253">
        <v>3428718.8420687937</v>
      </c>
      <c r="F478" s="253">
        <v>478711.5883016077</v>
      </c>
      <c r="G478" s="253">
        <v>478711.5883016077</v>
      </c>
      <c r="H478" s="253">
        <v>170990.54668254848</v>
      </c>
      <c r="I478" s="254">
        <v>1546849.4478396077</v>
      </c>
    </row>
    <row r="479" spans="1:9" ht="14.25" x14ac:dyDescent="0.3">
      <c r="A479" s="251">
        <v>36155</v>
      </c>
      <c r="B479" s="252" t="s">
        <v>1335</v>
      </c>
      <c r="C479" s="253">
        <v>13446326</v>
      </c>
      <c r="D479" s="253">
        <v>9935299.1313036904</v>
      </c>
      <c r="E479" s="253">
        <v>5580840.0580893178</v>
      </c>
      <c r="F479" s="253">
        <v>779186.90079971589</v>
      </c>
      <c r="G479" s="253">
        <v>779186.90079971589</v>
      </c>
      <c r="H479" s="253">
        <v>278317.04389759107</v>
      </c>
      <c r="I479" s="254">
        <v>2517768.2277173484</v>
      </c>
    </row>
    <row r="480" spans="1:9" ht="14.25" x14ac:dyDescent="0.3">
      <c r="A480" s="251">
        <v>36155</v>
      </c>
      <c r="B480" s="252" t="s">
        <v>1336</v>
      </c>
      <c r="C480" s="253">
        <v>11209050</v>
      </c>
      <c r="D480" s="253">
        <v>8282207.6995410966</v>
      </c>
      <c r="E480" s="253">
        <v>4652268.2294870783</v>
      </c>
      <c r="F480" s="253">
        <v>649541.36396879388</v>
      </c>
      <c r="G480" s="253">
        <v>649541.36396879388</v>
      </c>
      <c r="H480" s="253">
        <v>232009.07525968752</v>
      </c>
      <c r="I480" s="254">
        <v>2098847.6668567415</v>
      </c>
    </row>
    <row r="481" spans="1:9" ht="14.25" x14ac:dyDescent="0.3">
      <c r="A481" s="251">
        <v>36155</v>
      </c>
      <c r="B481" s="252" t="s">
        <v>1337</v>
      </c>
      <c r="C481" s="253">
        <v>37644839</v>
      </c>
      <c r="D481" s="253">
        <v>27815236.386115234</v>
      </c>
      <c r="E481" s="253">
        <v>15624329.312819207</v>
      </c>
      <c r="F481" s="253">
        <v>2181440.8955661403</v>
      </c>
      <c r="G481" s="253">
        <v>2181440.8955661403</v>
      </c>
      <c r="H481" s="253">
        <v>779186.84319276118</v>
      </c>
      <c r="I481" s="254">
        <v>7048838.4389709812</v>
      </c>
    </row>
    <row r="482" spans="1:9" ht="14.25" x14ac:dyDescent="0.3">
      <c r="A482" s="251">
        <v>36155</v>
      </c>
      <c r="B482" s="252" t="s">
        <v>1338</v>
      </c>
      <c r="C482" s="253">
        <v>5370158</v>
      </c>
      <c r="D482" s="253">
        <v>3967933.405181725</v>
      </c>
      <c r="E482" s="253">
        <v>2228861.0944483136</v>
      </c>
      <c r="F482" s="253">
        <v>311189.59698171832</v>
      </c>
      <c r="G482" s="253">
        <v>311189.59698171832</v>
      </c>
      <c r="H482" s="253">
        <v>111153.5225178238</v>
      </c>
      <c r="I482" s="254">
        <v>1005539.5942521503</v>
      </c>
    </row>
    <row r="483" spans="1:9" ht="14.25" x14ac:dyDescent="0.3">
      <c r="A483" s="251">
        <v>36155</v>
      </c>
      <c r="B483" s="252" t="s">
        <v>1339</v>
      </c>
      <c r="C483" s="253">
        <v>2290631</v>
      </c>
      <c r="D483" s="253">
        <v>1692514.6827793187</v>
      </c>
      <c r="E483" s="253">
        <v>950716.59300103178</v>
      </c>
      <c r="F483" s="253">
        <v>132737.34920347418</v>
      </c>
      <c r="G483" s="253">
        <v>132737.34920347418</v>
      </c>
      <c r="H483" s="253">
        <v>47412.330221666714</v>
      </c>
      <c r="I483" s="254">
        <v>428911.06114967144</v>
      </c>
    </row>
    <row r="484" spans="1:9" ht="14.25" x14ac:dyDescent="0.3">
      <c r="A484" s="251">
        <v>36155</v>
      </c>
      <c r="B484" s="252" t="s">
        <v>1340</v>
      </c>
      <c r="C484" s="253">
        <v>20948591</v>
      </c>
      <c r="D484" s="253">
        <v>15478616.089208035</v>
      </c>
      <c r="E484" s="253">
        <v>8694623.0377970431</v>
      </c>
      <c r="F484" s="253">
        <v>1213927.7076437699</v>
      </c>
      <c r="G484" s="253">
        <v>1213927.7076437699</v>
      </c>
      <c r="H484" s="253">
        <v>433601.70807547582</v>
      </c>
      <c r="I484" s="254">
        <v>3922535.9280479732</v>
      </c>
    </row>
    <row r="485" spans="1:9" ht="14.25" x14ac:dyDescent="0.3">
      <c r="A485" s="251">
        <v>36155</v>
      </c>
      <c r="B485" s="252" t="s">
        <v>1341</v>
      </c>
      <c r="C485" s="253">
        <v>10158643</v>
      </c>
      <c r="D485" s="253">
        <v>7506076.8996024877</v>
      </c>
      <c r="E485" s="253">
        <v>4216301.2997177551</v>
      </c>
      <c r="F485" s="253">
        <v>588672.44149076322</v>
      </c>
      <c r="G485" s="253">
        <v>588672.44149076322</v>
      </c>
      <c r="H485" s="253">
        <v>210267.36149123232</v>
      </c>
      <c r="I485" s="254">
        <v>1902163.3554119724</v>
      </c>
    </row>
    <row r="486" spans="1:9" ht="14.25" x14ac:dyDescent="0.3">
      <c r="A486" s="251">
        <v>36155</v>
      </c>
      <c r="B486" s="252" t="s">
        <v>1342</v>
      </c>
      <c r="C486" s="253">
        <v>19792540</v>
      </c>
      <c r="D486" s="253">
        <v>14624426.439481949</v>
      </c>
      <c r="E486" s="253">
        <v>8214809.0179678192</v>
      </c>
      <c r="F486" s="253">
        <v>1146936.9329253517</v>
      </c>
      <c r="G486" s="253">
        <v>1146936.9329253517</v>
      </c>
      <c r="H486" s="253">
        <v>409673.33560296154</v>
      </c>
      <c r="I486" s="254">
        <v>3706070.2200604631</v>
      </c>
    </row>
    <row r="487" spans="1:9" ht="14.25" x14ac:dyDescent="0.3">
      <c r="A487" s="251">
        <v>36155</v>
      </c>
      <c r="B487" s="252" t="s">
        <v>1343</v>
      </c>
      <c r="C487" s="253">
        <v>152406988</v>
      </c>
      <c r="D487" s="253">
        <v>112611356.84803507</v>
      </c>
      <c r="E487" s="253">
        <v>63255868.090892479</v>
      </c>
      <c r="F487" s="253">
        <v>8831671.0929022171</v>
      </c>
      <c r="G487" s="253">
        <v>8831671.0929022171</v>
      </c>
      <c r="H487" s="253">
        <v>3154576.3779262551</v>
      </c>
      <c r="I487" s="254">
        <v>28537570.193411876</v>
      </c>
    </row>
    <row r="488" spans="1:9" ht="14.25" x14ac:dyDescent="0.3">
      <c r="A488" s="251">
        <v>36155</v>
      </c>
      <c r="B488" s="252" t="s">
        <v>1344</v>
      </c>
      <c r="C488" s="253">
        <v>63889463</v>
      </c>
      <c r="D488" s="253">
        <v>47207015.971750148</v>
      </c>
      <c r="E488" s="253">
        <v>26517048.18105818</v>
      </c>
      <c r="F488" s="253">
        <v>3702262.8090920984</v>
      </c>
      <c r="G488" s="253">
        <v>3702262.8090920984</v>
      </c>
      <c r="H488" s="253">
        <v>1322407.8070369943</v>
      </c>
      <c r="I488" s="254">
        <v>11963034.365470769</v>
      </c>
    </row>
    <row r="489" spans="1:9" ht="14.25" x14ac:dyDescent="0.3">
      <c r="A489" s="251">
        <v>36155</v>
      </c>
      <c r="B489" s="252" t="s">
        <v>1345</v>
      </c>
      <c r="C489" s="253">
        <v>32458099</v>
      </c>
      <c r="D489" s="253">
        <v>23982827.933702424</v>
      </c>
      <c r="E489" s="253">
        <v>13471595.074270014</v>
      </c>
      <c r="F489" s="253">
        <v>1880879.9939597149</v>
      </c>
      <c r="G489" s="253">
        <v>1880879.9939597149</v>
      </c>
      <c r="H489" s="253">
        <v>671829.77448377758</v>
      </c>
      <c r="I489" s="254">
        <v>6077643.097029198</v>
      </c>
    </row>
    <row r="490" spans="1:9" ht="14.25" x14ac:dyDescent="0.3">
      <c r="A490" s="251">
        <v>36155</v>
      </c>
      <c r="B490" s="252" t="s">
        <v>1346</v>
      </c>
      <c r="C490" s="253">
        <v>41393458</v>
      </c>
      <c r="D490" s="253">
        <v>30585037.675648782</v>
      </c>
      <c r="E490" s="253">
        <v>17180177.585255463</v>
      </c>
      <c r="F490" s="253">
        <v>2398665.6468393826</v>
      </c>
      <c r="G490" s="253">
        <v>2398665.6468393826</v>
      </c>
      <c r="H490" s="253">
        <v>856777.14992623939</v>
      </c>
      <c r="I490" s="254">
        <v>7750751.6467883112</v>
      </c>
    </row>
    <row r="491" spans="1:9" ht="14.25" x14ac:dyDescent="0.3">
      <c r="A491" s="251">
        <v>36155</v>
      </c>
      <c r="B491" s="252" t="s">
        <v>1347</v>
      </c>
      <c r="C491" s="253">
        <v>117007378</v>
      </c>
      <c r="D491" s="253">
        <v>86455088.252324283</v>
      </c>
      <c r="E491" s="253">
        <v>48563411.465287901</v>
      </c>
      <c r="F491" s="253">
        <v>6780336.5941388644</v>
      </c>
      <c r="G491" s="253">
        <v>6780336.5941388644</v>
      </c>
      <c r="H491" s="253">
        <v>2421862.1175158201</v>
      </c>
      <c r="I491" s="254">
        <v>21909141.481242821</v>
      </c>
    </row>
    <row r="492" spans="1:9" ht="14.25" x14ac:dyDescent="0.3">
      <c r="A492" s="251">
        <v>36155</v>
      </c>
      <c r="B492" s="252" t="s">
        <v>1348</v>
      </c>
      <c r="C492" s="253">
        <v>62594263</v>
      </c>
      <c r="D492" s="253">
        <v>46250011.104036503</v>
      </c>
      <c r="E492" s="253">
        <v>25979480.96431531</v>
      </c>
      <c r="F492" s="253">
        <v>3627208.6363823344</v>
      </c>
      <c r="G492" s="253">
        <v>3627208.6363823344</v>
      </c>
      <c r="H492" s="253">
        <v>1295599.2769406571</v>
      </c>
      <c r="I492" s="254">
        <v>11720513.590015858</v>
      </c>
    </row>
    <row r="493" spans="1:9" ht="14.25" x14ac:dyDescent="0.3">
      <c r="A493" s="251">
        <v>36155</v>
      </c>
      <c r="B493" s="252" t="s">
        <v>1349</v>
      </c>
      <c r="C493" s="253">
        <v>103966</v>
      </c>
      <c r="D493" s="253">
        <v>76818.999441566382</v>
      </c>
      <c r="E493" s="253">
        <v>43150.643341483315</v>
      </c>
      <c r="F493" s="253">
        <v>6024.6155960031956</v>
      </c>
      <c r="G493" s="253">
        <v>6024.6155960031956</v>
      </c>
      <c r="H493" s="253">
        <v>2151.9268375507891</v>
      </c>
      <c r="I493" s="254">
        <v>19467.198070525868</v>
      </c>
    </row>
    <row r="494" spans="1:9" ht="14.25" x14ac:dyDescent="0.3">
      <c r="A494" s="251">
        <v>36155</v>
      </c>
      <c r="B494" s="252" t="s">
        <v>1462</v>
      </c>
      <c r="C494" s="253">
        <v>105</v>
      </c>
      <c r="D494" s="253">
        <v>77.583007342443395</v>
      </c>
      <c r="E494" s="253">
        <v>43.579800616122085</v>
      </c>
      <c r="F494" s="253">
        <v>6.0845337666192369</v>
      </c>
      <c r="G494" s="253">
        <v>6.0845337666192369</v>
      </c>
      <c r="H494" s="253">
        <v>2.173328953146537</v>
      </c>
      <c r="I494" s="254">
        <v>19.660810239936289</v>
      </c>
    </row>
    <row r="495" spans="1:9" ht="14.25" x14ac:dyDescent="0.3">
      <c r="A495" s="251">
        <v>36155</v>
      </c>
      <c r="B495" s="252" t="s">
        <v>1350</v>
      </c>
      <c r="C495" s="253">
        <v>1151</v>
      </c>
      <c r="D495" s="253">
        <v>850.45753763002244</v>
      </c>
      <c r="E495" s="253">
        <v>477.71762389672875</v>
      </c>
      <c r="F495" s="253">
        <v>66.698079670273728</v>
      </c>
      <c r="G495" s="253">
        <v>66.698079670273728</v>
      </c>
      <c r="H495" s="253">
        <v>23.823825000682515</v>
      </c>
      <c r="I495" s="254">
        <v>215.51992939206355</v>
      </c>
    </row>
    <row r="496" spans="1:9" ht="14.25" x14ac:dyDescent="0.3">
      <c r="A496" s="251">
        <v>36155</v>
      </c>
      <c r="B496" s="252" t="s">
        <v>1351</v>
      </c>
      <c r="C496" s="253">
        <v>79297816</v>
      </c>
      <c r="D496" s="253">
        <v>58592028.961597383</v>
      </c>
      <c r="E496" s="253">
        <v>32912219.148323193</v>
      </c>
      <c r="F496" s="253">
        <v>4595145.1340110395</v>
      </c>
      <c r="G496" s="253">
        <v>4595145.1340110395</v>
      </c>
      <c r="H496" s="253">
        <v>1641335.6136579686</v>
      </c>
      <c r="I496" s="254">
        <v>14848183.93159413</v>
      </c>
    </row>
    <row r="497" spans="1:9" ht="14.25" x14ac:dyDescent="0.3">
      <c r="A497" s="251">
        <v>36155</v>
      </c>
      <c r="B497" s="252" t="s">
        <v>1352</v>
      </c>
      <c r="C497" s="253">
        <v>1162</v>
      </c>
      <c r="D497" s="253">
        <v>858.58528125637361</v>
      </c>
      <c r="E497" s="253">
        <v>482.28312681841771</v>
      </c>
      <c r="F497" s="253">
        <v>67.335507017252894</v>
      </c>
      <c r="G497" s="253">
        <v>67.335507017252894</v>
      </c>
      <c r="H497" s="253">
        <v>24.051507081488342</v>
      </c>
      <c r="I497" s="254">
        <v>217.57963332196161</v>
      </c>
    </row>
    <row r="498" spans="1:9" ht="14.25" x14ac:dyDescent="0.3">
      <c r="A498" s="251">
        <v>36155</v>
      </c>
      <c r="B498" s="252" t="s">
        <v>1461</v>
      </c>
      <c r="C498" s="253">
        <v>311</v>
      </c>
      <c r="D498" s="253">
        <v>229.7934788904752</v>
      </c>
      <c r="E498" s="253">
        <v>129.07921896775207</v>
      </c>
      <c r="F498" s="253">
        <v>18.021809537319836</v>
      </c>
      <c r="G498" s="253">
        <v>18.021809537319836</v>
      </c>
      <c r="H498" s="253">
        <v>6.4371933755102191</v>
      </c>
      <c r="I498" s="254">
        <v>58.233447472573204</v>
      </c>
    </row>
    <row r="499" spans="1:9" ht="14.25" x14ac:dyDescent="0.3">
      <c r="A499" s="251">
        <v>36155</v>
      </c>
      <c r="B499" s="252" t="s">
        <v>1276</v>
      </c>
      <c r="C499" s="253">
        <v>45</v>
      </c>
      <c r="D499" s="253">
        <v>33.249860289618596</v>
      </c>
      <c r="E499" s="253">
        <v>18.677057406909462</v>
      </c>
      <c r="F499" s="253">
        <v>2.6076573285511011</v>
      </c>
      <c r="G499" s="253">
        <v>2.6076573285511011</v>
      </c>
      <c r="H499" s="253">
        <v>0.9314266942056586</v>
      </c>
      <c r="I499" s="254">
        <v>8.4260615314012668</v>
      </c>
    </row>
    <row r="500" spans="1:9" ht="14.25" x14ac:dyDescent="0.3">
      <c r="A500" s="251">
        <v>36155</v>
      </c>
      <c r="B500" s="252" t="s">
        <v>1400</v>
      </c>
      <c r="C500" s="253">
        <v>6055347</v>
      </c>
      <c r="D500" s="253">
        <v>4474209.8167813579</v>
      </c>
      <c r="E500" s="253">
        <v>2513245.8563946001</v>
      </c>
      <c r="F500" s="253">
        <v>350894.88847710949</v>
      </c>
      <c r="G500" s="253">
        <v>350894.88847710949</v>
      </c>
      <c r="H500" s="253">
        <v>125335.81863284783</v>
      </c>
      <c r="I500" s="254">
        <v>1133838.3647996904</v>
      </c>
    </row>
    <row r="501" spans="1:9" ht="14.25" x14ac:dyDescent="0.3">
      <c r="A501" s="251">
        <v>36155</v>
      </c>
      <c r="B501" s="252" t="s">
        <v>1401</v>
      </c>
      <c r="C501" s="253">
        <v>8868662</v>
      </c>
      <c r="D501" s="253">
        <v>6552928.2767966548</v>
      </c>
      <c r="E501" s="253">
        <v>3680900.206588367</v>
      </c>
      <c r="F501" s="253">
        <v>513920.69908317045</v>
      </c>
      <c r="G501" s="253">
        <v>513920.69908317045</v>
      </c>
      <c r="H501" s="253">
        <v>183566.85619305211</v>
      </c>
      <c r="I501" s="254">
        <v>1660619.815848894</v>
      </c>
    </row>
    <row r="502" spans="1:9" ht="14.25" x14ac:dyDescent="0.3">
      <c r="A502" s="251">
        <v>36155</v>
      </c>
      <c r="B502" s="252" t="s">
        <v>1353</v>
      </c>
      <c r="C502" s="253">
        <v>8600607</v>
      </c>
      <c r="D502" s="253">
        <v>6354866.2479092386</v>
      </c>
      <c r="E502" s="253">
        <v>3569645.1260726084</v>
      </c>
      <c r="F502" s="253">
        <v>498387.46385639784</v>
      </c>
      <c r="G502" s="253">
        <v>498387.46385639784</v>
      </c>
      <c r="H502" s="253">
        <v>178018.55435937882</v>
      </c>
      <c r="I502" s="254">
        <v>1610427.6397644544</v>
      </c>
    </row>
    <row r="503" spans="1:9" ht="14.25" x14ac:dyDescent="0.3">
      <c r="A503" s="251">
        <v>36155</v>
      </c>
      <c r="B503" s="252" t="s">
        <v>1354</v>
      </c>
      <c r="C503" s="253">
        <v>85382086</v>
      </c>
      <c r="D503" s="253">
        <v>63087609.571915552</v>
      </c>
      <c r="E503" s="253">
        <v>35437469.372081794</v>
      </c>
      <c r="F503" s="253">
        <v>4947716.05077512</v>
      </c>
      <c r="G503" s="253">
        <v>4947716.05077512</v>
      </c>
      <c r="H503" s="253">
        <v>1767270.0912747388</v>
      </c>
      <c r="I503" s="254">
        <v>15987438.007008769</v>
      </c>
    </row>
    <row r="504" spans="1:9" ht="14.25" x14ac:dyDescent="0.3">
      <c r="A504" s="251">
        <v>36155</v>
      </c>
      <c r="B504" s="252" t="s">
        <v>1355</v>
      </c>
      <c r="C504" s="253">
        <v>16828274</v>
      </c>
      <c r="D504" s="253">
        <v>12434172.431453802</v>
      </c>
      <c r="E504" s="253">
        <v>6984503.1012711534</v>
      </c>
      <c r="F504" s="253">
        <v>975163.82273257675</v>
      </c>
      <c r="G504" s="253">
        <v>975163.82273257675</v>
      </c>
      <c r="H504" s="253">
        <v>348317.85824460076</v>
      </c>
      <c r="I504" s="254">
        <v>3151023.8264728915</v>
      </c>
    </row>
    <row r="505" spans="1:9" ht="14.25" x14ac:dyDescent="0.3">
      <c r="A505" s="251">
        <v>36155</v>
      </c>
      <c r="B505" s="252" t="s">
        <v>1356</v>
      </c>
      <c r="C505" s="253">
        <v>656547809</v>
      </c>
      <c r="D505" s="253">
        <v>485113842.72678214</v>
      </c>
      <c r="E505" s="253">
        <v>256857559.15901127</v>
      </c>
      <c r="F505" s="253">
        <v>28350092.72658461</v>
      </c>
      <c r="G505" s="253">
        <v>28350092.72658461</v>
      </c>
      <c r="H505" s="253">
        <v>3631660.6064081867</v>
      </c>
      <c r="I505" s="254">
        <v>167924437.50819343</v>
      </c>
    </row>
    <row r="506" spans="1:9" ht="14.25" x14ac:dyDescent="0.3">
      <c r="A506" s="251">
        <v>36155</v>
      </c>
      <c r="B506" s="252" t="s">
        <v>1402</v>
      </c>
      <c r="C506" s="253">
        <v>61157171</v>
      </c>
      <c r="D506" s="253">
        <v>45188164.254629202</v>
      </c>
      <c r="E506" s="253">
        <v>23926180.9312203</v>
      </c>
      <c r="F506" s="253">
        <v>2640800.0224483134</v>
      </c>
      <c r="G506" s="253">
        <v>2640800.0224483134</v>
      </c>
      <c r="H506" s="253">
        <v>338287.76164580754</v>
      </c>
      <c r="I506" s="254">
        <v>15642095.516866464</v>
      </c>
    </row>
    <row r="507" spans="1:9" ht="14.25" x14ac:dyDescent="0.3">
      <c r="A507" s="251">
        <v>36155</v>
      </c>
      <c r="B507" s="252" t="s">
        <v>985</v>
      </c>
      <c r="C507" s="253">
        <v>1172931382</v>
      </c>
      <c r="D507" s="253">
        <v>866662324.01798356</v>
      </c>
      <c r="E507" s="253">
        <v>458879441.39270723</v>
      </c>
      <c r="F507" s="253">
        <v>50647817.243147679</v>
      </c>
      <c r="G507" s="253">
        <v>50647817.243147679</v>
      </c>
      <c r="H507" s="253">
        <v>6488009.9143386409</v>
      </c>
      <c r="I507" s="254">
        <v>299999238.22464234</v>
      </c>
    </row>
    <row r="508" spans="1:9" ht="14.25" x14ac:dyDescent="0.3">
      <c r="A508" s="251">
        <v>36155</v>
      </c>
      <c r="B508" s="252" t="s">
        <v>1403</v>
      </c>
      <c r="C508" s="253">
        <v>18111078</v>
      </c>
      <c r="D508" s="253">
        <v>13382018.070986334</v>
      </c>
      <c r="E508" s="253">
        <v>7085496.6310891574</v>
      </c>
      <c r="F508" s="253">
        <v>782046.23279522138</v>
      </c>
      <c r="G508" s="253">
        <v>782046.23279522138</v>
      </c>
      <c r="H508" s="253">
        <v>100180.50111593012</v>
      </c>
      <c r="I508" s="254">
        <v>4632248.4731908031</v>
      </c>
    </row>
    <row r="509" spans="1:9" ht="14.25" x14ac:dyDescent="0.3">
      <c r="A509" s="251">
        <v>36155</v>
      </c>
      <c r="B509" s="252" t="s">
        <v>1404</v>
      </c>
      <c r="C509" s="253">
        <v>19018874</v>
      </c>
      <c r="D509" s="253">
        <v>14052775.630352436</v>
      </c>
      <c r="E509" s="253">
        <v>7440648.6269955421</v>
      </c>
      <c r="F509" s="253">
        <v>821245.35953668703</v>
      </c>
      <c r="G509" s="253">
        <v>821245.35953668703</v>
      </c>
      <c r="H509" s="253">
        <v>105201.92823313632</v>
      </c>
      <c r="I509" s="254">
        <v>4864434.3560503833</v>
      </c>
    </row>
    <row r="510" spans="1:9" ht="14.25" x14ac:dyDescent="0.3">
      <c r="A510" s="251">
        <v>36155</v>
      </c>
      <c r="B510" s="252" t="s">
        <v>290</v>
      </c>
      <c r="C510" s="253">
        <v>122233534</v>
      </c>
      <c r="D510" s="253">
        <v>90316620.62680766</v>
      </c>
      <c r="E510" s="253">
        <v>47820747.796631537</v>
      </c>
      <c r="F510" s="253">
        <v>5278110.7113528308</v>
      </c>
      <c r="G510" s="253">
        <v>5278110.7113528308</v>
      </c>
      <c r="H510" s="253">
        <v>676128.53797499416</v>
      </c>
      <c r="I510" s="254">
        <v>31263522.869495463</v>
      </c>
    </row>
    <row r="511" spans="1:9" ht="14.25" x14ac:dyDescent="0.3">
      <c r="A511" s="251">
        <v>36155</v>
      </c>
      <c r="B511" s="252" t="s">
        <v>292</v>
      </c>
      <c r="C511" s="253">
        <v>80499</v>
      </c>
      <c r="D511" s="253">
        <v>59479.566743422387</v>
      </c>
      <c r="E511" s="253">
        <v>31493.177452277883</v>
      </c>
      <c r="F511" s="253">
        <v>3475.9907551490046</v>
      </c>
      <c r="G511" s="253">
        <v>3475.9907551490046</v>
      </c>
      <c r="H511" s="253">
        <v>445.27609893410306</v>
      </c>
      <c r="I511" s="254">
        <v>20589.131681912389</v>
      </c>
    </row>
    <row r="512" spans="1:9" ht="14.25" x14ac:dyDescent="0.3">
      <c r="A512" s="251">
        <v>36155</v>
      </c>
      <c r="B512" s="252" t="s">
        <v>293</v>
      </c>
      <c r="C512" s="253">
        <v>21603468</v>
      </c>
      <c r="D512" s="253">
        <v>15962495.394916581</v>
      </c>
      <c r="E512" s="253">
        <v>8451805.00762254</v>
      </c>
      <c r="F512" s="253">
        <v>932849.53908939683</v>
      </c>
      <c r="G512" s="253">
        <v>932849.53908939683</v>
      </c>
      <c r="H512" s="253">
        <v>119498.47767658891</v>
      </c>
      <c r="I512" s="254">
        <v>5525492.8314386578</v>
      </c>
    </row>
    <row r="513" spans="1:9" ht="14.25" x14ac:dyDescent="0.3">
      <c r="A513" s="255">
        <v>36155</v>
      </c>
      <c r="B513" s="256" t="s">
        <v>1463</v>
      </c>
      <c r="C513" s="257">
        <v>26</v>
      </c>
      <c r="D513" s="257">
        <v>19.211030389557411</v>
      </c>
      <c r="E513" s="257">
        <v>0</v>
      </c>
      <c r="F513" s="257">
        <v>2.8015872540261717</v>
      </c>
      <c r="G513" s="257">
        <v>2.8015872540261717</v>
      </c>
      <c r="H513" s="257">
        <v>8.0046813734527262</v>
      </c>
      <c r="I513" s="258">
        <v>5.6031745080523434</v>
      </c>
    </row>
    <row r="514" spans="1:9" ht="14.25" x14ac:dyDescent="0.3">
      <c r="A514" s="251">
        <v>36497</v>
      </c>
      <c r="B514" s="252" t="s">
        <v>1464</v>
      </c>
      <c r="C514" s="253">
        <v>36</v>
      </c>
      <c r="D514" s="253">
        <v>26.59988823169488</v>
      </c>
      <c r="E514" s="253">
        <v>15.355150680370421</v>
      </c>
      <c r="F514" s="253">
        <v>1.3312475722986152</v>
      </c>
      <c r="G514" s="253">
        <v>1.3312475722986152</v>
      </c>
      <c r="H514" s="253">
        <v>0.3482637095833015</v>
      </c>
      <c r="I514" s="254">
        <v>8.2339786971439288</v>
      </c>
    </row>
    <row r="515" spans="1:9" ht="14.25" x14ac:dyDescent="0.3">
      <c r="A515" s="251">
        <v>36497</v>
      </c>
      <c r="B515" s="252" t="s">
        <v>1465</v>
      </c>
      <c r="C515" s="253">
        <v>108412</v>
      </c>
      <c r="D515" s="253">
        <v>80104.085638180695</v>
      </c>
      <c r="E515" s="253">
        <v>46241.183210008836</v>
      </c>
      <c r="F515" s="253">
        <v>4008.9781057788182</v>
      </c>
      <c r="G515" s="253">
        <v>4008.9781057788182</v>
      </c>
      <c r="H515" s="253">
        <v>1048.7768134262467</v>
      </c>
      <c r="I515" s="254">
        <v>24796.169403187985</v>
      </c>
    </row>
    <row r="516" spans="1:9" ht="14.25" x14ac:dyDescent="0.3">
      <c r="A516" s="251">
        <v>36497</v>
      </c>
      <c r="B516" s="252" t="s">
        <v>1466</v>
      </c>
      <c r="C516" s="253">
        <v>649952</v>
      </c>
      <c r="D516" s="253">
        <v>480240.29322129302</v>
      </c>
      <c r="E516" s="253">
        <v>277225.30263911432</v>
      </c>
      <c r="F516" s="253">
        <v>24034.639503073038</v>
      </c>
      <c r="G516" s="253">
        <v>24034.639503073038</v>
      </c>
      <c r="H516" s="253">
        <v>6287.6304047523872</v>
      </c>
      <c r="I516" s="254">
        <v>148658.08117128027</v>
      </c>
    </row>
    <row r="517" spans="1:9" ht="14.25" x14ac:dyDescent="0.3">
      <c r="A517" s="251">
        <v>36497</v>
      </c>
      <c r="B517" s="252" t="s">
        <v>1209</v>
      </c>
      <c r="C517" s="253">
        <v>109945</v>
      </c>
      <c r="D517" s="253">
        <v>81236.797545380381</v>
      </c>
      <c r="E517" s="253">
        <v>46895.056709814613</v>
      </c>
      <c r="F517" s="253">
        <v>4065.6670648992013</v>
      </c>
      <c r="G517" s="253">
        <v>4065.6670648992013</v>
      </c>
      <c r="H517" s="253">
        <v>1063.6070430593356</v>
      </c>
      <c r="I517" s="254">
        <v>25146.799662708036</v>
      </c>
    </row>
    <row r="518" spans="1:9" ht="14.25" x14ac:dyDescent="0.3">
      <c r="A518" s="251">
        <v>36497</v>
      </c>
      <c r="B518" s="252" t="s">
        <v>1467</v>
      </c>
      <c r="C518" s="253">
        <v>36</v>
      </c>
      <c r="D518" s="253">
        <v>26.59988823169488</v>
      </c>
      <c r="E518" s="253">
        <v>15.355150680370421</v>
      </c>
      <c r="F518" s="253">
        <v>1.3312475722986152</v>
      </c>
      <c r="G518" s="253">
        <v>1.3312475722986152</v>
      </c>
      <c r="H518" s="253">
        <v>0.3482637095833015</v>
      </c>
      <c r="I518" s="254">
        <v>8.2339786971439288</v>
      </c>
    </row>
    <row r="519" spans="1:9" ht="14.25" x14ac:dyDescent="0.3">
      <c r="A519" s="251">
        <v>36497</v>
      </c>
      <c r="B519" s="252" t="s">
        <v>1468</v>
      </c>
      <c r="C519" s="253">
        <v>288724</v>
      </c>
      <c r="D519" s="253">
        <v>213334.05916132976</v>
      </c>
      <c r="E519" s="253">
        <v>123150.01458442413</v>
      </c>
      <c r="F519" s="253">
        <v>10676.753446231814</v>
      </c>
      <c r="G519" s="253">
        <v>10676.753446231814</v>
      </c>
      <c r="H519" s="253">
        <v>2793.1136468258092</v>
      </c>
      <c r="I519" s="254">
        <v>66037.424037616205</v>
      </c>
    </row>
    <row r="520" spans="1:9" ht="14.25" x14ac:dyDescent="0.3">
      <c r="A520" s="251">
        <v>36497</v>
      </c>
      <c r="B520" s="252" t="s">
        <v>1469</v>
      </c>
      <c r="C520" s="253">
        <v>10860820</v>
      </c>
      <c r="D520" s="253">
        <v>8024905.5029043444</v>
      </c>
      <c r="E520" s="253">
        <v>4632486.8781216862</v>
      </c>
      <c r="F520" s="253">
        <v>401623.3405047846</v>
      </c>
      <c r="G520" s="253">
        <v>401623.3405047846</v>
      </c>
      <c r="H520" s="253">
        <v>105067.48506434758</v>
      </c>
      <c r="I520" s="254">
        <v>2484104.4587087426</v>
      </c>
    </row>
    <row r="521" spans="1:9" ht="14.25" x14ac:dyDescent="0.3">
      <c r="A521" s="251">
        <v>36497</v>
      </c>
      <c r="B521" s="252" t="s">
        <v>1470</v>
      </c>
      <c r="C521" s="253">
        <v>1301</v>
      </c>
      <c r="D521" s="253">
        <v>961.29040526208428</v>
      </c>
      <c r="E521" s="253">
        <v>554.91808431005325</v>
      </c>
      <c r="F521" s="253">
        <v>48.109808098902725</v>
      </c>
      <c r="G521" s="253">
        <v>48.109808098902725</v>
      </c>
      <c r="H521" s="253">
        <v>12.5858635046632</v>
      </c>
      <c r="I521" s="254">
        <v>297.56684124956251</v>
      </c>
    </row>
    <row r="522" spans="1:9" ht="14.25" x14ac:dyDescent="0.3">
      <c r="A522" s="251">
        <v>36497</v>
      </c>
      <c r="B522" s="252" t="s">
        <v>1471</v>
      </c>
      <c r="C522" s="253">
        <v>4205752</v>
      </c>
      <c r="D522" s="253">
        <v>3107570.3647285337</v>
      </c>
      <c r="E522" s="253">
        <v>1793887.6578963685</v>
      </c>
      <c r="F522" s="253">
        <v>155524.92054694571</v>
      </c>
      <c r="G522" s="253">
        <v>155524.92054694571</v>
      </c>
      <c r="H522" s="253">
        <v>40686.410919649708</v>
      </c>
      <c r="I522" s="254">
        <v>961946.4548186243</v>
      </c>
    </row>
    <row r="523" spans="1:9" ht="14.25" x14ac:dyDescent="0.3">
      <c r="A523" s="251">
        <v>36497</v>
      </c>
      <c r="B523" s="252" t="s">
        <v>1472</v>
      </c>
      <c r="C523" s="253">
        <v>474633</v>
      </c>
      <c r="D523" s="253">
        <v>350699.57641872315</v>
      </c>
      <c r="E523" s="253">
        <v>202446.1453576737</v>
      </c>
      <c r="F523" s="253">
        <v>17551.500805078012</v>
      </c>
      <c r="G523" s="253">
        <v>17551.500805078012</v>
      </c>
      <c r="H523" s="253">
        <v>4591.5958130736417</v>
      </c>
      <c r="I523" s="254">
        <v>108558.83363781981</v>
      </c>
    </row>
    <row r="524" spans="1:9" ht="14.25" x14ac:dyDescent="0.3">
      <c r="A524" s="251">
        <v>36497</v>
      </c>
      <c r="B524" s="252" t="s">
        <v>1473</v>
      </c>
      <c r="C524" s="253">
        <v>13661132</v>
      </c>
      <c r="D524" s="253">
        <v>10094016.231067508</v>
      </c>
      <c r="E524" s="253">
        <v>5826909.4534563925</v>
      </c>
      <c r="F524" s="253">
        <v>505176.35582919233</v>
      </c>
      <c r="G524" s="253">
        <v>505176.35582919233</v>
      </c>
      <c r="H524" s="253">
        <v>132157.68076186517</v>
      </c>
      <c r="I524" s="254">
        <v>3124596.3851908674</v>
      </c>
    </row>
    <row r="525" spans="1:9" ht="14.25" x14ac:dyDescent="0.3">
      <c r="A525" s="251">
        <v>36497</v>
      </c>
      <c r="B525" s="252" t="s">
        <v>1474</v>
      </c>
      <c r="C525" s="253">
        <v>1970</v>
      </c>
      <c r="D525" s="253">
        <v>1455.6049949010808</v>
      </c>
      <c r="E525" s="253">
        <v>840.26796778693688</v>
      </c>
      <c r="F525" s="253">
        <v>72.848825484118649</v>
      </c>
      <c r="G525" s="253">
        <v>72.848825484118649</v>
      </c>
      <c r="H525" s="253">
        <v>19.057764107752885</v>
      </c>
      <c r="I525" s="254">
        <v>450.58161203815382</v>
      </c>
    </row>
    <row r="526" spans="1:9" ht="14.25" x14ac:dyDescent="0.3">
      <c r="A526" s="251">
        <v>36497</v>
      </c>
      <c r="B526" s="252" t="s">
        <v>1475</v>
      </c>
      <c r="C526" s="253">
        <v>104009</v>
      </c>
      <c r="D526" s="253">
        <v>76850.771530287573</v>
      </c>
      <c r="E526" s="253">
        <v>44363.162975406864</v>
      </c>
      <c r="F526" s="253">
        <v>3846.1591318668516</v>
      </c>
      <c r="G526" s="253">
        <v>3846.1591318668516</v>
      </c>
      <c r="H526" s="253">
        <v>1006.1822269458223</v>
      </c>
      <c r="I526" s="254">
        <v>23789.108064201191</v>
      </c>
    </row>
    <row r="527" spans="1:9" ht="14.25" x14ac:dyDescent="0.3">
      <c r="A527" s="251">
        <v>36497</v>
      </c>
      <c r="B527" s="252" t="s">
        <v>1476</v>
      </c>
      <c r="C527" s="253">
        <v>1301</v>
      </c>
      <c r="D527" s="253">
        <v>961.29040526208428</v>
      </c>
      <c r="E527" s="253">
        <v>554.91808431005325</v>
      </c>
      <c r="F527" s="253">
        <v>48.109808098902725</v>
      </c>
      <c r="G527" s="253">
        <v>48.109808098902725</v>
      </c>
      <c r="H527" s="253">
        <v>12.5858635046632</v>
      </c>
      <c r="I527" s="254">
        <v>297.56684124956251</v>
      </c>
    </row>
    <row r="528" spans="1:9" ht="14.25" x14ac:dyDescent="0.3">
      <c r="A528" s="251">
        <v>36497</v>
      </c>
      <c r="B528" s="252" t="s">
        <v>1477</v>
      </c>
      <c r="C528" s="253">
        <v>95</v>
      </c>
      <c r="D528" s="253">
        <v>70.194149500305926</v>
      </c>
      <c r="E528" s="253">
        <v>40.520536517644167</v>
      </c>
      <c r="F528" s="253">
        <v>3.5130144268991228</v>
      </c>
      <c r="G528" s="253">
        <v>3.5130144268991228</v>
      </c>
      <c r="H528" s="253">
        <v>0.91902923362260114</v>
      </c>
      <c r="I528" s="254">
        <v>21.728554895240922</v>
      </c>
    </row>
    <row r="529" spans="1:9" ht="14.25" x14ac:dyDescent="0.3">
      <c r="A529" s="251">
        <v>36497</v>
      </c>
      <c r="B529" s="252" t="s">
        <v>1478</v>
      </c>
      <c r="C529" s="253">
        <v>511</v>
      </c>
      <c r="D529" s="253">
        <v>377.57063573322449</v>
      </c>
      <c r="E529" s="253">
        <v>217.95783326859123</v>
      </c>
      <c r="F529" s="253">
        <v>18.89631970679423</v>
      </c>
      <c r="G529" s="253">
        <v>18.89631970679423</v>
      </c>
      <c r="H529" s="253">
        <v>4.9434098776963067</v>
      </c>
      <c r="I529" s="254">
        <v>116.87675317334853</v>
      </c>
    </row>
    <row r="530" spans="1:9" ht="14.25" x14ac:dyDescent="0.3">
      <c r="A530" s="251">
        <v>36497</v>
      </c>
      <c r="B530" s="252" t="s">
        <v>1479</v>
      </c>
      <c r="C530" s="253">
        <v>48032046</v>
      </c>
      <c r="D530" s="253">
        <v>35490195.97610075</v>
      </c>
      <c r="E530" s="253">
        <v>20487202.883791205</v>
      </c>
      <c r="F530" s="253">
        <v>1776181.7952787611</v>
      </c>
      <c r="G530" s="253">
        <v>1776181.7952787611</v>
      </c>
      <c r="H530" s="253">
        <v>464661.62552321603</v>
      </c>
      <c r="I530" s="254">
        <v>10985967.876228811</v>
      </c>
    </row>
    <row r="531" spans="1:9" ht="14.25" x14ac:dyDescent="0.3">
      <c r="A531" s="251">
        <v>36497</v>
      </c>
      <c r="B531" s="252" t="s">
        <v>1480</v>
      </c>
      <c r="C531" s="253">
        <v>1942042</v>
      </c>
      <c r="D531" s="253">
        <v>1434947.2261460328</v>
      </c>
      <c r="E531" s="253">
        <v>828342.98715577589</v>
      </c>
      <c r="F531" s="253">
        <v>71814.96382783186</v>
      </c>
      <c r="G531" s="253">
        <v>71814.96382783186</v>
      </c>
      <c r="H531" s="253">
        <v>18787.298641293721</v>
      </c>
      <c r="I531" s="254">
        <v>444187.01269329962</v>
      </c>
    </row>
    <row r="532" spans="1:9" ht="14.25" x14ac:dyDescent="0.3">
      <c r="A532" s="251">
        <v>36497</v>
      </c>
      <c r="B532" s="252" t="s">
        <v>1481</v>
      </c>
      <c r="C532" s="253">
        <v>789717</v>
      </c>
      <c r="D532" s="253">
        <v>583510.66485192731</v>
      </c>
      <c r="E532" s="253">
        <v>336839.54249583575</v>
      </c>
      <c r="F532" s="253">
        <v>29203.023307026258</v>
      </c>
      <c r="G532" s="253">
        <v>29203.023307026258</v>
      </c>
      <c r="H532" s="253">
        <v>7639.7158872498912</v>
      </c>
      <c r="I532" s="254">
        <v>180625.35985478919</v>
      </c>
    </row>
    <row r="533" spans="1:9" ht="14.25" x14ac:dyDescent="0.3">
      <c r="A533" s="251">
        <v>36497</v>
      </c>
      <c r="B533" s="252" t="s">
        <v>1482</v>
      </c>
      <c r="C533" s="253">
        <v>703</v>
      </c>
      <c r="D533" s="253">
        <v>519.43670630226381</v>
      </c>
      <c r="E533" s="253">
        <v>299.85197023056679</v>
      </c>
      <c r="F533" s="253">
        <v>25.996306759053507</v>
      </c>
      <c r="G533" s="253">
        <v>25.996306759053507</v>
      </c>
      <c r="H533" s="253">
        <v>6.8008163288072474</v>
      </c>
      <c r="I533" s="254">
        <v>160.7913062247828</v>
      </c>
    </row>
    <row r="534" spans="1:9" ht="14.25" x14ac:dyDescent="0.3">
      <c r="A534" s="251">
        <v>36497</v>
      </c>
      <c r="B534" s="252" t="s">
        <v>1277</v>
      </c>
      <c r="C534" s="253">
        <v>82187718</v>
      </c>
      <c r="D534" s="253">
        <v>60727336.467168257</v>
      </c>
      <c r="E534" s="253">
        <v>35055688.721272007</v>
      </c>
      <c r="F534" s="253">
        <v>3039227.7794517549</v>
      </c>
      <c r="G534" s="253">
        <v>3039227.7794517549</v>
      </c>
      <c r="H534" s="253">
        <v>795083.32091295219</v>
      </c>
      <c r="I534" s="254">
        <v>18798108.866079792</v>
      </c>
    </row>
    <row r="535" spans="1:9" ht="14.25" x14ac:dyDescent="0.3">
      <c r="A535" s="251">
        <v>36497</v>
      </c>
      <c r="B535" s="252" t="s">
        <v>1483</v>
      </c>
      <c r="C535" s="253">
        <v>327</v>
      </c>
      <c r="D535" s="253">
        <v>241.61565143789514</v>
      </c>
      <c r="E535" s="253">
        <v>139.47595201336466</v>
      </c>
      <c r="F535" s="253">
        <v>12.092165448379086</v>
      </c>
      <c r="G535" s="253">
        <v>12.092165448379086</v>
      </c>
      <c r="H535" s="253">
        <v>3.1633953620483219</v>
      </c>
      <c r="I535" s="254">
        <v>74.791973165724016</v>
      </c>
    </row>
    <row r="536" spans="1:9" ht="14.25" x14ac:dyDescent="0.3">
      <c r="A536" s="251">
        <v>36497</v>
      </c>
      <c r="B536" s="252" t="s">
        <v>1484</v>
      </c>
      <c r="C536" s="253">
        <v>475</v>
      </c>
      <c r="D536" s="253">
        <v>350.97074750152962</v>
      </c>
      <c r="E536" s="253">
        <v>202.6026825882208</v>
      </c>
      <c r="F536" s="253">
        <v>17.565072134495615</v>
      </c>
      <c r="G536" s="253">
        <v>17.565072134495615</v>
      </c>
      <c r="H536" s="253">
        <v>4.595146168113005</v>
      </c>
      <c r="I536" s="254">
        <v>108.64277447620459</v>
      </c>
    </row>
    <row r="537" spans="1:9" ht="14.25" x14ac:dyDescent="0.3">
      <c r="A537" s="251">
        <v>36497</v>
      </c>
      <c r="B537" s="252" t="s">
        <v>1485</v>
      </c>
      <c r="C537" s="253">
        <v>1155</v>
      </c>
      <c r="D537" s="253">
        <v>853.41308076687733</v>
      </c>
      <c r="E537" s="253">
        <v>492.64441766188435</v>
      </c>
      <c r="F537" s="253">
        <v>42.71085961124723</v>
      </c>
      <c r="G537" s="253">
        <v>42.71085961124723</v>
      </c>
      <c r="H537" s="253">
        <v>11.173460682464256</v>
      </c>
      <c r="I537" s="254">
        <v>264.17348320003435</v>
      </c>
    </row>
    <row r="538" spans="1:9" ht="14.25" x14ac:dyDescent="0.3">
      <c r="A538" s="251">
        <v>36497</v>
      </c>
      <c r="B538" s="252" t="s">
        <v>1486</v>
      </c>
      <c r="C538" s="253">
        <v>1</v>
      </c>
      <c r="D538" s="253">
        <v>0.73888578421374662</v>
      </c>
      <c r="E538" s="253">
        <v>0.42653196334362281</v>
      </c>
      <c r="F538" s="253">
        <v>3.6979099230517086E-2</v>
      </c>
      <c r="G538" s="253">
        <v>3.6979099230517086E-2</v>
      </c>
      <c r="H538" s="253">
        <v>9.6739919328694864E-3</v>
      </c>
      <c r="I538" s="254">
        <v>0.22872163047622024</v>
      </c>
    </row>
    <row r="539" spans="1:9" ht="14.25" x14ac:dyDescent="0.3">
      <c r="A539" s="251">
        <v>36497</v>
      </c>
      <c r="B539" s="252" t="s">
        <v>1487</v>
      </c>
      <c r="C539" s="253">
        <v>49</v>
      </c>
      <c r="D539" s="253">
        <v>36.20540342647358</v>
      </c>
      <c r="E539" s="253">
        <v>20.900066203837515</v>
      </c>
      <c r="F539" s="253">
        <v>1.811975862295337</v>
      </c>
      <c r="G539" s="253">
        <v>1.811975862295337</v>
      </c>
      <c r="H539" s="253">
        <v>0.47402560471060473</v>
      </c>
      <c r="I539" s="254">
        <v>11.20735989333479</v>
      </c>
    </row>
    <row r="540" spans="1:9" ht="14.25" x14ac:dyDescent="0.3">
      <c r="A540" s="251">
        <v>36497</v>
      </c>
      <c r="B540" s="252" t="s">
        <v>413</v>
      </c>
      <c r="C540" s="253">
        <v>101</v>
      </c>
      <c r="D540" s="253">
        <v>74.62746420558841</v>
      </c>
      <c r="E540" s="253">
        <v>43.079728297705906</v>
      </c>
      <c r="F540" s="253">
        <v>3.7348890222822257</v>
      </c>
      <c r="G540" s="253">
        <v>3.7348890222822257</v>
      </c>
      <c r="H540" s="253">
        <v>0.97707318521981812</v>
      </c>
      <c r="I540" s="254">
        <v>23.100884678098243</v>
      </c>
    </row>
    <row r="541" spans="1:9" ht="14.25" x14ac:dyDescent="0.3">
      <c r="A541" s="251">
        <v>36497</v>
      </c>
      <c r="B541" s="252" t="s">
        <v>1278</v>
      </c>
      <c r="C541" s="253">
        <v>17214542</v>
      </c>
      <c r="D541" s="253">
        <v>12719580.365550479</v>
      </c>
      <c r="E541" s="253">
        <v>7342552.3973212559</v>
      </c>
      <c r="F541" s="253">
        <v>636578.25682590413</v>
      </c>
      <c r="G541" s="253">
        <v>636578.25682590413</v>
      </c>
      <c r="H541" s="253">
        <v>166533.34043604296</v>
      </c>
      <c r="I541" s="254">
        <v>3937338.1141413734</v>
      </c>
    </row>
    <row r="542" spans="1:9" ht="14.25" x14ac:dyDescent="0.3">
      <c r="A542" s="251">
        <v>36497</v>
      </c>
      <c r="B542" s="252" t="s">
        <v>1488</v>
      </c>
      <c r="C542" s="253">
        <v>2621</v>
      </c>
      <c r="D542" s="253">
        <v>1936.6196404242301</v>
      </c>
      <c r="E542" s="253">
        <v>1117.9402759236355</v>
      </c>
      <c r="F542" s="253">
        <v>96.922219083185283</v>
      </c>
      <c r="G542" s="253">
        <v>96.922219083185283</v>
      </c>
      <c r="H542" s="253">
        <v>25.355532856050925</v>
      </c>
      <c r="I542" s="254">
        <v>599.47939347817328</v>
      </c>
    </row>
    <row r="543" spans="1:9" ht="14.25" x14ac:dyDescent="0.3">
      <c r="A543" s="251">
        <v>36497</v>
      </c>
      <c r="B543" s="252" t="s">
        <v>1489</v>
      </c>
      <c r="C543" s="253">
        <v>1642</v>
      </c>
      <c r="D543" s="253">
        <v>1213.250457678972</v>
      </c>
      <c r="E543" s="253">
        <v>700.36548381022862</v>
      </c>
      <c r="F543" s="253">
        <v>60.719680936509057</v>
      </c>
      <c r="G543" s="253">
        <v>60.719680936509057</v>
      </c>
      <c r="H543" s="253">
        <v>15.884694753771695</v>
      </c>
      <c r="I543" s="254">
        <v>375.56091724195363</v>
      </c>
    </row>
    <row r="544" spans="1:9" ht="14.25" x14ac:dyDescent="0.3">
      <c r="A544" s="251">
        <v>36497</v>
      </c>
      <c r="B544" s="252" t="s">
        <v>1490</v>
      </c>
      <c r="C544" s="253">
        <v>1015</v>
      </c>
      <c r="D544" s="253">
        <v>749.96907097695282</v>
      </c>
      <c r="E544" s="253">
        <v>432.92994279377712</v>
      </c>
      <c r="F544" s="253">
        <v>37.533785718974841</v>
      </c>
      <c r="G544" s="253">
        <v>37.533785718974841</v>
      </c>
      <c r="H544" s="253">
        <v>9.8191018118625273</v>
      </c>
      <c r="I544" s="254">
        <v>232.15245493336354</v>
      </c>
    </row>
    <row r="545" spans="1:9" ht="14.25" x14ac:dyDescent="0.3">
      <c r="A545" s="251">
        <v>36497</v>
      </c>
      <c r="B545" s="252" t="s">
        <v>1491</v>
      </c>
      <c r="C545" s="253">
        <v>3441</v>
      </c>
      <c r="D545" s="253">
        <v>2542.505983479502</v>
      </c>
      <c r="E545" s="253">
        <v>1467.696485865406</v>
      </c>
      <c r="F545" s="253">
        <v>127.24508045220928</v>
      </c>
      <c r="G545" s="253">
        <v>127.24508045220928</v>
      </c>
      <c r="H545" s="253">
        <v>33.288206241003898</v>
      </c>
      <c r="I545" s="254">
        <v>787.03113046867372</v>
      </c>
    </row>
    <row r="546" spans="1:9" ht="14.25" x14ac:dyDescent="0.3">
      <c r="A546" s="251">
        <v>36497</v>
      </c>
      <c r="B546" s="252" t="s">
        <v>415</v>
      </c>
      <c r="C546" s="253">
        <v>397</v>
      </c>
      <c r="D546" s="253">
        <v>293.33765633285736</v>
      </c>
      <c r="E546" s="253">
        <v>169.33318944741822</v>
      </c>
      <c r="F546" s="253">
        <v>14.680702394515281</v>
      </c>
      <c r="G546" s="253">
        <v>14.680702394515281</v>
      </c>
      <c r="H546" s="253">
        <v>3.8405747973491851</v>
      </c>
      <c r="I546" s="254">
        <v>90.802487299059422</v>
      </c>
    </row>
    <row r="547" spans="1:9" ht="14.25" x14ac:dyDescent="0.3">
      <c r="A547" s="251">
        <v>36497</v>
      </c>
      <c r="B547" s="252" t="s">
        <v>1492</v>
      </c>
      <c r="C547" s="253">
        <v>371913</v>
      </c>
      <c r="D547" s="253">
        <v>274801.22866428713</v>
      </c>
      <c r="E547" s="253">
        <v>158632.78208301679</v>
      </c>
      <c r="F547" s="253">
        <v>13753.0077321193</v>
      </c>
      <c r="G547" s="253">
        <v>13753.0077321193</v>
      </c>
      <c r="H547" s="253">
        <v>3597.8833617292889</v>
      </c>
      <c r="I547" s="254">
        <v>85064.547755302483</v>
      </c>
    </row>
    <row r="548" spans="1:9" ht="14.25" x14ac:dyDescent="0.3">
      <c r="A548" s="251">
        <v>36497</v>
      </c>
      <c r="B548" s="252" t="s">
        <v>1493</v>
      </c>
      <c r="C548" s="253">
        <v>285</v>
      </c>
      <c r="D548" s="253">
        <v>210.58244850091779</v>
      </c>
      <c r="E548" s="253">
        <v>121.5616095529325</v>
      </c>
      <c r="F548" s="253">
        <v>10.539043280697369</v>
      </c>
      <c r="G548" s="253">
        <v>10.539043280697369</v>
      </c>
      <c r="H548" s="253">
        <v>2.7570877008678036</v>
      </c>
      <c r="I548" s="254">
        <v>65.18566468572277</v>
      </c>
    </row>
    <row r="549" spans="1:9" ht="14.25" x14ac:dyDescent="0.3">
      <c r="A549" s="251">
        <v>36497</v>
      </c>
      <c r="B549" s="252" t="s">
        <v>416</v>
      </c>
      <c r="C549" s="253">
        <v>668</v>
      </c>
      <c r="D549" s="253">
        <v>493.57570385478277</v>
      </c>
      <c r="E549" s="253">
        <v>284.92335151354007</v>
      </c>
      <c r="F549" s="253">
        <v>24.702038285985413</v>
      </c>
      <c r="G549" s="253">
        <v>24.702038285985413</v>
      </c>
      <c r="H549" s="253">
        <v>6.462226611156817</v>
      </c>
      <c r="I549" s="254">
        <v>152.78604915811513</v>
      </c>
    </row>
    <row r="550" spans="1:9" ht="14.25" x14ac:dyDescent="0.3">
      <c r="A550" s="251">
        <v>36497</v>
      </c>
      <c r="B550" s="252" t="s">
        <v>1494</v>
      </c>
      <c r="C550" s="253">
        <v>626</v>
      </c>
      <c r="D550" s="253">
        <v>462.5425009178054</v>
      </c>
      <c r="E550" s="253">
        <v>267.00900905310789</v>
      </c>
      <c r="F550" s="253">
        <v>23.148916118303696</v>
      </c>
      <c r="G550" s="253">
        <v>23.148916118303696</v>
      </c>
      <c r="H550" s="253">
        <v>6.0559189499762978</v>
      </c>
      <c r="I550" s="254">
        <v>143.17974067811386</v>
      </c>
    </row>
    <row r="551" spans="1:9" ht="14.25" x14ac:dyDescent="0.3">
      <c r="A551" s="251">
        <v>36497</v>
      </c>
      <c r="B551" s="252" t="s">
        <v>1279</v>
      </c>
      <c r="C551" s="253">
        <v>1506149</v>
      </c>
      <c r="D551" s="253">
        <v>1112872.0850077502</v>
      </c>
      <c r="E551" s="253">
        <v>642420.69005803415</v>
      </c>
      <c r="F551" s="253">
        <v>55696.033326944074</v>
      </c>
      <c r="G551" s="253">
        <v>55696.033326944074</v>
      </c>
      <c r="H551" s="253">
        <v>14570.473275699442</v>
      </c>
      <c r="I551" s="254">
        <v>344488.8550201286</v>
      </c>
    </row>
    <row r="552" spans="1:9" ht="14.25" x14ac:dyDescent="0.3">
      <c r="A552" s="251">
        <v>36497</v>
      </c>
      <c r="B552" s="252" t="s">
        <v>1495</v>
      </c>
      <c r="C552" s="253">
        <v>2108</v>
      </c>
      <c r="D552" s="253">
        <v>1557.571233122578</v>
      </c>
      <c r="E552" s="253">
        <v>899.12937872835687</v>
      </c>
      <c r="F552" s="253">
        <v>77.951941177930024</v>
      </c>
      <c r="G552" s="253">
        <v>77.951941177930024</v>
      </c>
      <c r="H552" s="253">
        <v>20.392774994488878</v>
      </c>
      <c r="I552" s="254">
        <v>482.14519704387226</v>
      </c>
    </row>
    <row r="553" spans="1:9" ht="14.25" x14ac:dyDescent="0.3">
      <c r="A553" s="251">
        <v>36497</v>
      </c>
      <c r="B553" s="252" t="s">
        <v>1496</v>
      </c>
      <c r="C553" s="253">
        <v>5</v>
      </c>
      <c r="D553" s="253">
        <v>3.6944289210687331</v>
      </c>
      <c r="E553" s="253">
        <v>2.1326598167181139</v>
      </c>
      <c r="F553" s="253">
        <v>0.18489549615258544</v>
      </c>
      <c r="G553" s="253">
        <v>0.18489549615258544</v>
      </c>
      <c r="H553" s="253">
        <v>4.8369959664347428E-2</v>
      </c>
      <c r="I553" s="254">
        <v>1.1436081523811013</v>
      </c>
    </row>
    <row r="554" spans="1:9" ht="14.25" x14ac:dyDescent="0.3">
      <c r="A554" s="251">
        <v>36497</v>
      </c>
      <c r="B554" s="252" t="s">
        <v>1280</v>
      </c>
      <c r="C554" s="253">
        <v>1308611</v>
      </c>
      <c r="D554" s="253">
        <v>966914.06496573519</v>
      </c>
      <c r="E554" s="253">
        <v>558164.41908306163</v>
      </c>
      <c r="F554" s="253">
        <v>48391.25602314619</v>
      </c>
      <c r="G554" s="253">
        <v>48391.25602314619</v>
      </c>
      <c r="H554" s="253">
        <v>12659.49225726427</v>
      </c>
      <c r="I554" s="254">
        <v>299307.64157911704</v>
      </c>
    </row>
    <row r="555" spans="1:9" ht="14.25" x14ac:dyDescent="0.3">
      <c r="A555" s="251">
        <v>36497</v>
      </c>
      <c r="B555" s="252" t="s">
        <v>1497</v>
      </c>
      <c r="C555" s="253">
        <v>6096</v>
      </c>
      <c r="D555" s="253">
        <v>4504.2477405669997</v>
      </c>
      <c r="E555" s="253">
        <v>2600.1388485427246</v>
      </c>
      <c r="F555" s="253">
        <v>225.42458890923217</v>
      </c>
      <c r="G555" s="253">
        <v>225.42458890923217</v>
      </c>
      <c r="H555" s="253">
        <v>58.972654822772391</v>
      </c>
      <c r="I555" s="254">
        <v>1394.2870593830387</v>
      </c>
    </row>
    <row r="556" spans="1:9" ht="14.25" x14ac:dyDescent="0.3">
      <c r="A556" s="251">
        <v>36497</v>
      </c>
      <c r="B556" s="252" t="s">
        <v>1281</v>
      </c>
      <c r="C556" s="253">
        <v>9803329</v>
      </c>
      <c r="D556" s="253">
        <v>7243540.436070364</v>
      </c>
      <c r="E556" s="253">
        <v>4181433.1656734738</v>
      </c>
      <c r="F556" s="253">
        <v>362518.2758804058</v>
      </c>
      <c r="G556" s="253">
        <v>362518.2758804058</v>
      </c>
      <c r="H556" s="253">
        <v>94837.32566126548</v>
      </c>
      <c r="I556" s="254">
        <v>2242233.3929748135</v>
      </c>
    </row>
    <row r="557" spans="1:9" ht="14.25" x14ac:dyDescent="0.3">
      <c r="A557" s="251">
        <v>36497</v>
      </c>
      <c r="B557" s="252" t="s">
        <v>1498</v>
      </c>
      <c r="C557" s="253">
        <v>2659</v>
      </c>
      <c r="D557" s="253">
        <v>1964.6973002243524</v>
      </c>
      <c r="E557" s="253">
        <v>1134.1484905306932</v>
      </c>
      <c r="F557" s="253">
        <v>98.327424853944933</v>
      </c>
      <c r="G557" s="253">
        <v>98.327424853944933</v>
      </c>
      <c r="H557" s="253">
        <v>25.723144549499963</v>
      </c>
      <c r="I557" s="254">
        <v>608.17081543626966</v>
      </c>
    </row>
    <row r="558" spans="1:9" ht="14.25" x14ac:dyDescent="0.3">
      <c r="A558" s="251">
        <v>36497</v>
      </c>
      <c r="B558" s="252" t="s">
        <v>417</v>
      </c>
      <c r="C558" s="253">
        <v>8446</v>
      </c>
      <c r="D558" s="253">
        <v>6240.6293334693037</v>
      </c>
      <c r="E558" s="253">
        <v>3602.4889624002381</v>
      </c>
      <c r="F558" s="253">
        <v>312.32547210094731</v>
      </c>
      <c r="G558" s="253">
        <v>312.32547210094731</v>
      </c>
      <c r="H558" s="253">
        <v>81.706535865015667</v>
      </c>
      <c r="I558" s="254">
        <v>1931.782891002156</v>
      </c>
    </row>
    <row r="559" spans="1:9" ht="14.25" x14ac:dyDescent="0.3">
      <c r="A559" s="251">
        <v>36497</v>
      </c>
      <c r="B559" s="252" t="s">
        <v>1282</v>
      </c>
      <c r="C559" s="253">
        <v>2555381</v>
      </c>
      <c r="D559" s="253">
        <v>1888134.6941499081</v>
      </c>
      <c r="E559" s="253">
        <v>1089951.6750209902</v>
      </c>
      <c r="F559" s="253">
        <v>94495.687570777984</v>
      </c>
      <c r="G559" s="253">
        <v>94495.687570777984</v>
      </c>
      <c r="H559" s="253">
        <v>24720.735179407959</v>
      </c>
      <c r="I559" s="254">
        <v>584470.90880795417</v>
      </c>
    </row>
    <row r="560" spans="1:9" ht="14.25" x14ac:dyDescent="0.3">
      <c r="A560" s="251">
        <v>36497</v>
      </c>
      <c r="B560" s="252" t="s">
        <v>1499</v>
      </c>
      <c r="C560" s="253">
        <v>3472</v>
      </c>
      <c r="D560" s="253">
        <v>2565.4114427901281</v>
      </c>
      <c r="E560" s="253">
        <v>1480.9189767290584</v>
      </c>
      <c r="F560" s="253">
        <v>128.39143252835532</v>
      </c>
      <c r="G560" s="253">
        <v>128.39143252835532</v>
      </c>
      <c r="H560" s="253">
        <v>33.588099990922849</v>
      </c>
      <c r="I560" s="254">
        <v>794.12150101343661</v>
      </c>
    </row>
    <row r="561" spans="1:9" ht="14.25" x14ac:dyDescent="0.3">
      <c r="A561" s="251">
        <v>36497</v>
      </c>
      <c r="B561" s="252" t="s">
        <v>1283</v>
      </c>
      <c r="C561" s="253">
        <v>303722</v>
      </c>
      <c r="D561" s="253">
        <v>224415.86815296757</v>
      </c>
      <c r="E561" s="253">
        <v>129547.14097065182</v>
      </c>
      <c r="F561" s="253">
        <v>11231.365976491112</v>
      </c>
      <c r="G561" s="253">
        <v>11231.365976491112</v>
      </c>
      <c r="H561" s="253">
        <v>2938.2041778349862</v>
      </c>
      <c r="I561" s="254">
        <v>69467.791051498571</v>
      </c>
    </row>
    <row r="562" spans="1:9" ht="14.25" x14ac:dyDescent="0.3">
      <c r="A562" s="251">
        <v>36497</v>
      </c>
      <c r="B562" s="252" t="s">
        <v>1500</v>
      </c>
      <c r="C562" s="253">
        <v>1722</v>
      </c>
      <c r="D562" s="253">
        <v>1272.3613204160717</v>
      </c>
      <c r="E562" s="253">
        <v>734.4880408777185</v>
      </c>
      <c r="F562" s="253">
        <v>63.678008874950422</v>
      </c>
      <c r="G562" s="253">
        <v>63.678008874950422</v>
      </c>
      <c r="H562" s="253">
        <v>16.658614108401256</v>
      </c>
      <c r="I562" s="254">
        <v>393.85864768005126</v>
      </c>
    </row>
    <row r="563" spans="1:9" ht="14.25" x14ac:dyDescent="0.3">
      <c r="A563" s="251">
        <v>36497</v>
      </c>
      <c r="B563" s="252" t="s">
        <v>1501</v>
      </c>
      <c r="C563" s="253">
        <v>1259</v>
      </c>
      <c r="D563" s="253">
        <v>930.25720232510707</v>
      </c>
      <c r="E563" s="253">
        <v>537.00374184962118</v>
      </c>
      <c r="F563" s="253">
        <v>46.556685931221011</v>
      </c>
      <c r="G563" s="253">
        <v>46.556685931221011</v>
      </c>
      <c r="H563" s="253">
        <v>12.179555843482683</v>
      </c>
      <c r="I563" s="254">
        <v>287.96053276956127</v>
      </c>
    </row>
    <row r="564" spans="1:9" ht="14.25" x14ac:dyDescent="0.3">
      <c r="A564" s="251">
        <v>36497</v>
      </c>
      <c r="B564" s="252" t="s">
        <v>1211</v>
      </c>
      <c r="C564" s="253">
        <v>1770</v>
      </c>
      <c r="D564" s="253">
        <v>1307.8278380583315</v>
      </c>
      <c r="E564" s="253">
        <v>754.96157511821229</v>
      </c>
      <c r="F564" s="253">
        <v>65.453005638015242</v>
      </c>
      <c r="G564" s="253">
        <v>65.453005638015242</v>
      </c>
      <c r="H564" s="253">
        <v>17.122965721178989</v>
      </c>
      <c r="I564" s="254">
        <v>404.83728594290977</v>
      </c>
    </row>
    <row r="565" spans="1:9" ht="14.25" x14ac:dyDescent="0.3">
      <c r="A565" s="251">
        <v>36497</v>
      </c>
      <c r="B565" s="252" t="s">
        <v>1502</v>
      </c>
      <c r="C565" s="253">
        <v>193930</v>
      </c>
      <c r="D565" s="253">
        <v>143292.12013257187</v>
      </c>
      <c r="E565" s="253">
        <v>82717.343651228759</v>
      </c>
      <c r="F565" s="253">
        <v>7171.3567137741775</v>
      </c>
      <c r="G565" s="253">
        <v>7171.3567137741775</v>
      </c>
      <c r="H565" s="253">
        <v>1876.0772555413791</v>
      </c>
      <c r="I565" s="254">
        <v>44355.985798253387</v>
      </c>
    </row>
    <row r="566" spans="1:9" ht="14.25" x14ac:dyDescent="0.3">
      <c r="A566" s="251">
        <v>36497</v>
      </c>
      <c r="B566" s="252" t="s">
        <v>1284</v>
      </c>
      <c r="C566" s="253">
        <v>4574548</v>
      </c>
      <c r="D566" s="253">
        <v>3380068.4864034262</v>
      </c>
      <c r="E566" s="253">
        <v>1951190.939849643</v>
      </c>
      <c r="F566" s="253">
        <v>169162.66442676345</v>
      </c>
      <c r="G566" s="253">
        <v>169162.66442676345</v>
      </c>
      <c r="H566" s="253">
        <v>44254.140448524238</v>
      </c>
      <c r="I566" s="254">
        <v>1046298.0772517322</v>
      </c>
    </row>
    <row r="567" spans="1:9" ht="14.25" x14ac:dyDescent="0.3">
      <c r="A567" s="251">
        <v>36497</v>
      </c>
      <c r="B567" s="252" t="s">
        <v>1503</v>
      </c>
      <c r="C567" s="253">
        <v>1605</v>
      </c>
      <c r="D567" s="253">
        <v>1185.9116836630633</v>
      </c>
      <c r="E567" s="253">
        <v>684.5838011665146</v>
      </c>
      <c r="F567" s="253">
        <v>59.351454264979921</v>
      </c>
      <c r="G567" s="253">
        <v>59.351454264979921</v>
      </c>
      <c r="H567" s="253">
        <v>15.526757052255524</v>
      </c>
      <c r="I567" s="254">
        <v>367.09821691433348</v>
      </c>
    </row>
    <row r="568" spans="1:9" ht="14.25" x14ac:dyDescent="0.3">
      <c r="A568" s="251">
        <v>36497</v>
      </c>
      <c r="B568" s="252" t="s">
        <v>1362</v>
      </c>
      <c r="C568" s="253">
        <v>1</v>
      </c>
      <c r="D568" s="253">
        <v>0.73888578421374662</v>
      </c>
      <c r="E568" s="253">
        <v>0.42653196334362281</v>
      </c>
      <c r="F568" s="253">
        <v>3.6979099230517086E-2</v>
      </c>
      <c r="G568" s="253">
        <v>3.6979099230517086E-2</v>
      </c>
      <c r="H568" s="253">
        <v>9.6739919328694864E-3</v>
      </c>
      <c r="I568" s="254">
        <v>0.22872163047622024</v>
      </c>
    </row>
    <row r="569" spans="1:9" ht="14.25" x14ac:dyDescent="0.3">
      <c r="A569" s="251">
        <v>36497</v>
      </c>
      <c r="B569" s="252" t="s">
        <v>1504</v>
      </c>
      <c r="C569" s="253">
        <v>68</v>
      </c>
      <c r="D569" s="253">
        <v>50.244233326534768</v>
      </c>
      <c r="E569" s="253">
        <v>29.00417350736635</v>
      </c>
      <c r="F569" s="253">
        <v>2.5145787476751615</v>
      </c>
      <c r="G569" s="253">
        <v>2.5145787476751615</v>
      </c>
      <c r="H569" s="253">
        <v>0.657831451435125</v>
      </c>
      <c r="I569" s="254">
        <v>15.553070872382975</v>
      </c>
    </row>
    <row r="570" spans="1:9" ht="14.25" x14ac:dyDescent="0.3">
      <c r="A570" s="251">
        <v>36497</v>
      </c>
      <c r="B570" s="252" t="s">
        <v>1505</v>
      </c>
      <c r="C570" s="253">
        <v>177</v>
      </c>
      <c r="D570" s="253">
        <v>130.78278380583316</v>
      </c>
      <c r="E570" s="253">
        <v>75.496157511821238</v>
      </c>
      <c r="F570" s="253">
        <v>6.5453005638015247</v>
      </c>
      <c r="G570" s="253">
        <v>6.5453005638015247</v>
      </c>
      <c r="H570" s="253">
        <v>1.7122965721178991</v>
      </c>
      <c r="I570" s="254">
        <v>40.48372859429098</v>
      </c>
    </row>
    <row r="571" spans="1:9" ht="14.25" x14ac:dyDescent="0.3">
      <c r="A571" s="251">
        <v>36497</v>
      </c>
      <c r="B571" s="252" t="s">
        <v>1506</v>
      </c>
      <c r="C571" s="253">
        <v>4408</v>
      </c>
      <c r="D571" s="253">
        <v>3257.0085368141949</v>
      </c>
      <c r="E571" s="253">
        <v>1880.1528944186891</v>
      </c>
      <c r="F571" s="253">
        <v>163.0038694081193</v>
      </c>
      <c r="G571" s="253">
        <v>163.0038694081193</v>
      </c>
      <c r="H571" s="253">
        <v>42.642956440088689</v>
      </c>
      <c r="I571" s="254">
        <v>1008.2049471391787</v>
      </c>
    </row>
    <row r="572" spans="1:9" ht="14.25" x14ac:dyDescent="0.3">
      <c r="A572" s="251">
        <v>36497</v>
      </c>
      <c r="B572" s="252" t="s">
        <v>1507</v>
      </c>
      <c r="C572" s="253">
        <v>764</v>
      </c>
      <c r="D572" s="253">
        <v>564.50873913930241</v>
      </c>
      <c r="E572" s="253">
        <v>325.87041999452782</v>
      </c>
      <c r="F572" s="253">
        <v>28.252031812115053</v>
      </c>
      <c r="G572" s="253">
        <v>28.252031812115053</v>
      </c>
      <c r="H572" s="253">
        <v>7.3909298367122869</v>
      </c>
      <c r="I572" s="254">
        <v>174.74332568383224</v>
      </c>
    </row>
    <row r="573" spans="1:9" ht="14.25" x14ac:dyDescent="0.3">
      <c r="A573" s="251">
        <v>36497</v>
      </c>
      <c r="B573" s="252" t="s">
        <v>1508</v>
      </c>
      <c r="C573" s="253">
        <v>954</v>
      </c>
      <c r="D573" s="253">
        <v>704.89703813991423</v>
      </c>
      <c r="E573" s="253">
        <v>406.91149302981614</v>
      </c>
      <c r="F573" s="253">
        <v>35.278060665913294</v>
      </c>
      <c r="G573" s="253">
        <v>35.278060665913294</v>
      </c>
      <c r="H573" s="253">
        <v>9.2289883039574896</v>
      </c>
      <c r="I573" s="254">
        <v>218.20043547431408</v>
      </c>
    </row>
    <row r="574" spans="1:9" ht="14.25" x14ac:dyDescent="0.3">
      <c r="A574" s="251">
        <v>36497</v>
      </c>
      <c r="B574" s="252" t="s">
        <v>1509</v>
      </c>
      <c r="C574" s="253">
        <v>532</v>
      </c>
      <c r="D574" s="253">
        <v>393.08723720171321</v>
      </c>
      <c r="E574" s="253">
        <v>226.91500449880732</v>
      </c>
      <c r="F574" s="253">
        <v>19.672880790635091</v>
      </c>
      <c r="G574" s="253">
        <v>19.672880790635091</v>
      </c>
      <c r="H574" s="253">
        <v>5.1465637082865667</v>
      </c>
      <c r="I574" s="254">
        <v>121.67990741334917</v>
      </c>
    </row>
    <row r="575" spans="1:9" ht="14.25" x14ac:dyDescent="0.3">
      <c r="A575" s="251">
        <v>36497</v>
      </c>
      <c r="B575" s="252" t="s">
        <v>1510</v>
      </c>
      <c r="C575" s="253">
        <v>16</v>
      </c>
      <c r="D575" s="253">
        <v>11.822172547419946</v>
      </c>
      <c r="E575" s="253">
        <v>6.824511413497965</v>
      </c>
      <c r="F575" s="253">
        <v>0.59166558768827338</v>
      </c>
      <c r="G575" s="253">
        <v>0.59166558768827338</v>
      </c>
      <c r="H575" s="253">
        <v>0.15478387092591178</v>
      </c>
      <c r="I575" s="254">
        <v>3.6595460876195238</v>
      </c>
    </row>
    <row r="576" spans="1:9" ht="14.25" x14ac:dyDescent="0.3">
      <c r="A576" s="251">
        <v>36497</v>
      </c>
      <c r="B576" s="252" t="s">
        <v>419</v>
      </c>
      <c r="C576" s="253">
        <v>5</v>
      </c>
      <c r="D576" s="253">
        <v>3.6944289210687331</v>
      </c>
      <c r="E576" s="253">
        <v>2.1326598167181139</v>
      </c>
      <c r="F576" s="253">
        <v>0.18489549615258544</v>
      </c>
      <c r="G576" s="253">
        <v>0.18489549615258544</v>
      </c>
      <c r="H576" s="253">
        <v>4.8369959664347428E-2</v>
      </c>
      <c r="I576" s="254">
        <v>1.1436081523811013</v>
      </c>
    </row>
    <row r="577" spans="1:9" ht="14.25" x14ac:dyDescent="0.3">
      <c r="A577" s="251">
        <v>36497</v>
      </c>
      <c r="B577" s="252" t="s">
        <v>1511</v>
      </c>
      <c r="C577" s="253">
        <v>121</v>
      </c>
      <c r="D577" s="253">
        <v>89.405179889863348</v>
      </c>
      <c r="E577" s="253">
        <v>51.610367564578361</v>
      </c>
      <c r="F577" s="253">
        <v>4.4744710068925677</v>
      </c>
      <c r="G577" s="253">
        <v>4.4744710068925677</v>
      </c>
      <c r="H577" s="253">
        <v>1.1705530238772079</v>
      </c>
      <c r="I577" s="254">
        <v>27.675317287622651</v>
      </c>
    </row>
    <row r="578" spans="1:9" ht="14.25" x14ac:dyDescent="0.3">
      <c r="A578" s="251">
        <v>36497</v>
      </c>
      <c r="B578" s="252" t="s">
        <v>1512</v>
      </c>
      <c r="C578" s="253">
        <v>63</v>
      </c>
      <c r="D578" s="253">
        <v>46.549804405466041</v>
      </c>
      <c r="E578" s="253">
        <v>26.871513690648239</v>
      </c>
      <c r="F578" s="253">
        <v>2.3296832515225767</v>
      </c>
      <c r="G578" s="253">
        <v>2.3296832515225767</v>
      </c>
      <c r="H578" s="253">
        <v>0.60946149177077769</v>
      </c>
      <c r="I578" s="254">
        <v>14.409462720001876</v>
      </c>
    </row>
    <row r="579" spans="1:9" ht="14.25" x14ac:dyDescent="0.3">
      <c r="A579" s="251">
        <v>36497</v>
      </c>
      <c r="B579" s="252" t="s">
        <v>1513</v>
      </c>
      <c r="C579" s="253">
        <v>7</v>
      </c>
      <c r="D579" s="253">
        <v>5.1722004894962259</v>
      </c>
      <c r="E579" s="253">
        <v>2.9857237434053592</v>
      </c>
      <c r="F579" s="253">
        <v>0.25885369461361957</v>
      </c>
      <c r="G579" s="253">
        <v>0.25885369461361957</v>
      </c>
      <c r="H579" s="253">
        <v>6.7717943530086394E-2</v>
      </c>
      <c r="I579" s="254">
        <v>1.6010514133335414</v>
      </c>
    </row>
    <row r="580" spans="1:9" ht="14.25" x14ac:dyDescent="0.3">
      <c r="A580" s="251">
        <v>36497</v>
      </c>
      <c r="B580" s="252" t="s">
        <v>1285</v>
      </c>
      <c r="C580" s="253">
        <v>134359590</v>
      </c>
      <c r="D580" s="253">
        <v>99276391.023787469</v>
      </c>
      <c r="E580" s="253">
        <v>57308659.716744192</v>
      </c>
      <c r="F580" s="253">
        <v>4968496.6111815907</v>
      </c>
      <c r="G580" s="253">
        <v>4968496.6111815907</v>
      </c>
      <c r="H580" s="253">
        <v>1299793.5897636516</v>
      </c>
      <c r="I580" s="254">
        <v>30730944.494916454</v>
      </c>
    </row>
    <row r="581" spans="1:9" ht="14.25" x14ac:dyDescent="0.3">
      <c r="A581" s="251">
        <v>36497</v>
      </c>
      <c r="B581" s="252" t="s">
        <v>1514</v>
      </c>
      <c r="C581" s="253">
        <v>47461255</v>
      </c>
      <c r="D581" s="253">
        <v>35068446.620443605</v>
      </c>
      <c r="E581" s="253">
        <v>20243742.277902335</v>
      </c>
      <c r="F581" s="253">
        <v>1755074.4582498753</v>
      </c>
      <c r="G581" s="253">
        <v>1755074.4582498753</v>
      </c>
      <c r="H581" s="253">
        <v>459139.79799386155</v>
      </c>
      <c r="I581" s="254">
        <v>10855415.62804766</v>
      </c>
    </row>
    <row r="582" spans="1:9" ht="14.25" x14ac:dyDescent="0.3">
      <c r="A582" s="251">
        <v>36497</v>
      </c>
      <c r="B582" s="252" t="s">
        <v>1515</v>
      </c>
      <c r="C582" s="253">
        <v>3211052</v>
      </c>
      <c r="D582" s="253">
        <v>2372600.6751711196</v>
      </c>
      <c r="E582" s="253">
        <v>1369616.3139584668</v>
      </c>
      <c r="F582" s="253">
        <v>118741.81054235036</v>
      </c>
      <c r="G582" s="253">
        <v>118741.81054235036</v>
      </c>
      <c r="H582" s="253">
        <v>31063.691144024429</v>
      </c>
      <c r="I582" s="254">
        <v>734437.04898392793</v>
      </c>
    </row>
    <row r="583" spans="1:9" ht="14.25" x14ac:dyDescent="0.3">
      <c r="A583" s="251">
        <v>36497</v>
      </c>
      <c r="B583" s="252" t="s">
        <v>1516</v>
      </c>
      <c r="C583" s="253">
        <v>2628985</v>
      </c>
      <c r="D583" s="253">
        <v>1942519.6434111767</v>
      </c>
      <c r="E583" s="253">
        <v>1121346.1336509343</v>
      </c>
      <c r="F583" s="253">
        <v>97217.497190540962</v>
      </c>
      <c r="G583" s="253">
        <v>97217.497190540962</v>
      </c>
      <c r="H583" s="253">
        <v>25432.779681634885</v>
      </c>
      <c r="I583" s="254">
        <v>601305.7356975259</v>
      </c>
    </row>
    <row r="584" spans="1:9" ht="14.25" x14ac:dyDescent="0.3">
      <c r="A584" s="251">
        <v>36497</v>
      </c>
      <c r="B584" s="252" t="s">
        <v>1286</v>
      </c>
      <c r="C584" s="253">
        <v>127822037</v>
      </c>
      <c r="D584" s="253">
        <v>94445886.048543528</v>
      </c>
      <c r="E584" s="253">
        <v>54520184.400191195</v>
      </c>
      <c r="F584" s="253">
        <v>4726743.7900698259</v>
      </c>
      <c r="G584" s="253">
        <v>4726743.7900698259</v>
      </c>
      <c r="H584" s="253">
        <v>1236549.3547809448</v>
      </c>
      <c r="I584" s="254">
        <v>29235664.713431746</v>
      </c>
    </row>
    <row r="585" spans="1:9" ht="14.25" x14ac:dyDescent="0.3">
      <c r="A585" s="251">
        <v>36497</v>
      </c>
      <c r="B585" s="252" t="s">
        <v>704</v>
      </c>
      <c r="C585" s="253">
        <v>49906</v>
      </c>
      <c r="D585" s="253">
        <v>36874.833946971237</v>
      </c>
      <c r="E585" s="253">
        <v>21286.504162626839</v>
      </c>
      <c r="F585" s="253">
        <v>1845.4789261981855</v>
      </c>
      <c r="G585" s="253">
        <v>1845.4789261981855</v>
      </c>
      <c r="H585" s="253">
        <v>482.79024140178456</v>
      </c>
      <c r="I585" s="254">
        <v>11414.581690546247</v>
      </c>
    </row>
    <row r="586" spans="1:9" ht="14.25" x14ac:dyDescent="0.3">
      <c r="A586" s="251">
        <v>36497</v>
      </c>
      <c r="B586" s="252" t="s">
        <v>1287</v>
      </c>
      <c r="C586" s="253">
        <v>475586815</v>
      </c>
      <c r="D586" s="253">
        <v>351404336.76299304</v>
      </c>
      <c r="E586" s="253">
        <v>202852977.94229031</v>
      </c>
      <c r="F586" s="253">
        <v>17586772.024610572</v>
      </c>
      <c r="G586" s="253">
        <v>17586772.024610572</v>
      </c>
      <c r="H586" s="253">
        <v>4600823.011689093</v>
      </c>
      <c r="I586" s="254">
        <v>108776991.75979251</v>
      </c>
    </row>
    <row r="587" spans="1:9" ht="14.25" x14ac:dyDescent="0.3">
      <c r="A587" s="251">
        <v>36497</v>
      </c>
      <c r="B587" s="252" t="s">
        <v>1517</v>
      </c>
      <c r="C587" s="253">
        <v>64705191</v>
      </c>
      <c r="D587" s="253">
        <v>47809745.79473526</v>
      </c>
      <c r="E587" s="253">
        <v>27598832.155754112</v>
      </c>
      <c r="F587" s="253">
        <v>2392739.6787185608</v>
      </c>
      <c r="G587" s="253">
        <v>2392739.6787185608</v>
      </c>
      <c r="H587" s="253">
        <v>625957.49574877927</v>
      </c>
      <c r="I587" s="254">
        <v>14799476.785795251</v>
      </c>
    </row>
    <row r="588" spans="1:9" ht="14.25" x14ac:dyDescent="0.3">
      <c r="A588" s="251">
        <v>36497</v>
      </c>
      <c r="B588" s="252" t="s">
        <v>1518</v>
      </c>
      <c r="C588" s="253">
        <v>909328</v>
      </c>
      <c r="D588" s="253">
        <v>671889.53238751774</v>
      </c>
      <c r="E588" s="253">
        <v>387857.45716332982</v>
      </c>
      <c r="F588" s="253">
        <v>33626.130345087637</v>
      </c>
      <c r="G588" s="253">
        <v>33626.130345087637</v>
      </c>
      <c r="H588" s="253">
        <v>8796.8317363323422</v>
      </c>
      <c r="I588" s="254">
        <v>207982.98279768036</v>
      </c>
    </row>
    <row r="589" spans="1:9" ht="14.25" x14ac:dyDescent="0.3">
      <c r="A589" s="251">
        <v>36497</v>
      </c>
      <c r="B589" s="252" t="s">
        <v>1519</v>
      </c>
      <c r="C589" s="253">
        <v>30267273</v>
      </c>
      <c r="D589" s="253">
        <v>22364057.746616561</v>
      </c>
      <c r="E589" s="253">
        <v>12909959.377747426</v>
      </c>
      <c r="F589" s="253">
        <v>1119256.4917041506</v>
      </c>
      <c r="G589" s="253">
        <v>1119256.4917041506</v>
      </c>
      <c r="H589" s="253">
        <v>292805.35483195842</v>
      </c>
      <c r="I589" s="254">
        <v>6922780.0306288786</v>
      </c>
    </row>
    <row r="590" spans="1:9" ht="14.25" x14ac:dyDescent="0.3">
      <c r="A590" s="251">
        <v>36497</v>
      </c>
      <c r="B590" s="252" t="s">
        <v>1288</v>
      </c>
      <c r="C590" s="253">
        <v>85369052</v>
      </c>
      <c r="D590" s="253">
        <v>63077978.934604108</v>
      </c>
      <c r="E590" s="253">
        <v>36412629.358343825</v>
      </c>
      <c r="F590" s="253">
        <v>3156870.6451231726</v>
      </c>
      <c r="G590" s="253">
        <v>3156870.6451231726</v>
      </c>
      <c r="H590" s="253">
        <v>825859.5203647156</v>
      </c>
      <c r="I590" s="254">
        <v>19525748.765649229</v>
      </c>
    </row>
    <row r="591" spans="1:9" ht="14.25" x14ac:dyDescent="0.3">
      <c r="A591" s="251">
        <v>36497</v>
      </c>
      <c r="B591" s="252" t="s">
        <v>1289</v>
      </c>
      <c r="C591" s="253">
        <v>295233824</v>
      </c>
      <c r="D591" s="253">
        <v>218144075.57266325</v>
      </c>
      <c r="E591" s="253">
        <v>125926662.59616558</v>
      </c>
      <c r="F591" s="253">
        <v>10917480.873901017</v>
      </c>
      <c r="G591" s="253">
        <v>10917480.873901017</v>
      </c>
      <c r="H591" s="253">
        <v>2856089.6316862097</v>
      </c>
      <c r="I591" s="254">
        <v>67526361.597009435</v>
      </c>
    </row>
    <row r="592" spans="1:9" ht="14.25" x14ac:dyDescent="0.3">
      <c r="A592" s="251">
        <v>36497</v>
      </c>
      <c r="B592" s="252" t="s">
        <v>1520</v>
      </c>
      <c r="C592" s="253">
        <v>5065893</v>
      </c>
      <c r="D592" s="253">
        <v>3743116.3220479297</v>
      </c>
      <c r="E592" s="253">
        <v>2160765.2873787154</v>
      </c>
      <c r="F592" s="253">
        <v>187332.1599381819</v>
      </c>
      <c r="G592" s="253">
        <v>187332.1599381819</v>
      </c>
      <c r="H592" s="253">
        <v>49007.408014779998</v>
      </c>
      <c r="I592" s="254">
        <v>1158679.3067780707</v>
      </c>
    </row>
    <row r="593" spans="1:9" ht="14.25" x14ac:dyDescent="0.3">
      <c r="A593" s="251">
        <v>36497</v>
      </c>
      <c r="B593" s="252" t="s">
        <v>1521</v>
      </c>
      <c r="C593" s="253">
        <v>6134218</v>
      </c>
      <c r="D593" s="253">
        <v>4532486.4774680808</v>
      </c>
      <c r="E593" s="253">
        <v>2616440.0471177916</v>
      </c>
      <c r="F593" s="253">
        <v>226837.85612362408</v>
      </c>
      <c r="G593" s="253">
        <v>226837.85612362408</v>
      </c>
      <c r="H593" s="253">
        <v>59342.3754464628</v>
      </c>
      <c r="I593" s="254">
        <v>1403028.3426565789</v>
      </c>
    </row>
    <row r="594" spans="1:9" ht="14.25" x14ac:dyDescent="0.3">
      <c r="A594" s="251">
        <v>36497</v>
      </c>
      <c r="B594" s="252" t="s">
        <v>1522</v>
      </c>
      <c r="C594" s="253">
        <v>712385</v>
      </c>
      <c r="D594" s="253">
        <v>526371.14938710991</v>
      </c>
      <c r="E594" s="253">
        <v>303854.97270654672</v>
      </c>
      <c r="F594" s="253">
        <v>26343.355605331915</v>
      </c>
      <c r="G594" s="253">
        <v>26343.355605331915</v>
      </c>
      <c r="H594" s="253">
        <v>6891.6067430972289</v>
      </c>
      <c r="I594" s="254">
        <v>162937.85872680217</v>
      </c>
    </row>
    <row r="595" spans="1:9" ht="14.25" x14ac:dyDescent="0.3">
      <c r="A595" s="251">
        <v>36497</v>
      </c>
      <c r="B595" s="252" t="s">
        <v>1523</v>
      </c>
      <c r="C595" s="253">
        <v>3885875</v>
      </c>
      <c r="D595" s="253">
        <v>2871217.7967315926</v>
      </c>
      <c r="E595" s="253">
        <v>1480996.2091542671</v>
      </c>
      <c r="F595" s="253">
        <v>128822.45499471814</v>
      </c>
      <c r="G595" s="253">
        <v>128822.45499471814</v>
      </c>
      <c r="H595" s="253">
        <v>41277.678438091032</v>
      </c>
      <c r="I595" s="254">
        <v>1091298.9991497984</v>
      </c>
    </row>
    <row r="596" spans="1:9" ht="14.25" x14ac:dyDescent="0.3">
      <c r="A596" s="251">
        <v>36497</v>
      </c>
      <c r="B596" s="252" t="s">
        <v>1524</v>
      </c>
      <c r="C596" s="253">
        <v>6415701</v>
      </c>
      <c r="D596" s="253">
        <v>4740470.2646659184</v>
      </c>
      <c r="E596" s="253">
        <v>2445171.0001138072</v>
      </c>
      <c r="F596" s="253">
        <v>212689.89695552949</v>
      </c>
      <c r="G596" s="253">
        <v>212689.89695552949</v>
      </c>
      <c r="H596" s="253">
        <v>68150.736406327807</v>
      </c>
      <c r="I596" s="254">
        <v>1801768.7342347249</v>
      </c>
    </row>
    <row r="597" spans="1:9" ht="14.25" x14ac:dyDescent="0.3">
      <c r="A597" s="251">
        <v>36497</v>
      </c>
      <c r="B597" s="252" t="s">
        <v>1525</v>
      </c>
      <c r="C597" s="253">
        <v>5120467</v>
      </c>
      <c r="D597" s="253">
        <v>3783440.2748356108</v>
      </c>
      <c r="E597" s="253">
        <v>1951527.5751534784</v>
      </c>
      <c r="F597" s="253">
        <v>169750.99035852659</v>
      </c>
      <c r="G597" s="253">
        <v>169750.99035852659</v>
      </c>
      <c r="H597" s="253">
        <v>54392.122824037499</v>
      </c>
      <c r="I597" s="254">
        <v>1438018.596141042</v>
      </c>
    </row>
    <row r="598" spans="1:9" ht="14.25" x14ac:dyDescent="0.3">
      <c r="A598" s="251">
        <v>36497</v>
      </c>
      <c r="B598" s="252" t="s">
        <v>1290</v>
      </c>
      <c r="C598" s="253">
        <v>362495102</v>
      </c>
      <c r="D598" s="253">
        <v>267842477.71491206</v>
      </c>
      <c r="E598" s="253">
        <v>138155208.77511227</v>
      </c>
      <c r="F598" s="253">
        <v>12017244.24053804</v>
      </c>
      <c r="G598" s="253">
        <v>12017244.24053804</v>
      </c>
      <c r="H598" s="253">
        <v>3850601.5390971168</v>
      </c>
      <c r="I598" s="254">
        <v>101802178.91962662</v>
      </c>
    </row>
    <row r="599" spans="1:9" ht="14.25" x14ac:dyDescent="0.3">
      <c r="A599" s="251">
        <v>36497</v>
      </c>
      <c r="B599" s="252" t="s">
        <v>1526</v>
      </c>
      <c r="C599" s="253">
        <v>16862467</v>
      </c>
      <c r="D599" s="253">
        <v>12459437.153073424</v>
      </c>
      <c r="E599" s="253">
        <v>6426673.4529517619</v>
      </c>
      <c r="F599" s="253">
        <v>559015.510330986</v>
      </c>
      <c r="G599" s="253">
        <v>559015.510330986</v>
      </c>
      <c r="H599" s="253">
        <v>179121.43095156734</v>
      </c>
      <c r="I599" s="254">
        <v>4735611.2485081246</v>
      </c>
    </row>
    <row r="600" spans="1:9" ht="14.25" x14ac:dyDescent="0.3">
      <c r="A600" s="251">
        <v>36497</v>
      </c>
      <c r="B600" s="252" t="s">
        <v>1527</v>
      </c>
      <c r="C600" s="253">
        <v>794745585</v>
      </c>
      <c r="D600" s="253">
        <v>587226214.82313776</v>
      </c>
      <c r="E600" s="253">
        <v>302895795.31690806</v>
      </c>
      <c r="F600" s="253">
        <v>26346981.659449529</v>
      </c>
      <c r="G600" s="253">
        <v>26346981.659449529</v>
      </c>
      <c r="H600" s="253">
        <v>8442179.0967858061</v>
      </c>
      <c r="I600" s="254">
        <v>223194277.09054485</v>
      </c>
    </row>
    <row r="601" spans="1:9" ht="14.25" x14ac:dyDescent="0.3">
      <c r="A601" s="251">
        <v>36497</v>
      </c>
      <c r="B601" s="252" t="s">
        <v>1528</v>
      </c>
      <c r="C601" s="253">
        <v>198261637</v>
      </c>
      <c r="D601" s="253">
        <v>146492705.13424614</v>
      </c>
      <c r="E601" s="253">
        <v>75562063.32363221</v>
      </c>
      <c r="F601" s="253">
        <v>6572664.0228035236</v>
      </c>
      <c r="G601" s="253">
        <v>6572664.0228035236</v>
      </c>
      <c r="H601" s="253">
        <v>2106032.7722058818</v>
      </c>
      <c r="I601" s="254">
        <v>55679280.992801011</v>
      </c>
    </row>
    <row r="602" spans="1:9" ht="14.25" x14ac:dyDescent="0.3">
      <c r="A602" s="251">
        <v>36497</v>
      </c>
      <c r="B602" s="252" t="s">
        <v>1291</v>
      </c>
      <c r="C602" s="253">
        <v>586234437</v>
      </c>
      <c r="D602" s="253">
        <v>433160291.71584922</v>
      </c>
      <c r="E602" s="253">
        <v>223427407.95128149</v>
      </c>
      <c r="F602" s="253">
        <v>19434531.31580054</v>
      </c>
      <c r="G602" s="253">
        <v>19434531.31580054</v>
      </c>
      <c r="H602" s="253">
        <v>6227270.9698128058</v>
      </c>
      <c r="I602" s="254">
        <v>164636550.16315389</v>
      </c>
    </row>
    <row r="603" spans="1:9" ht="14.25" x14ac:dyDescent="0.3">
      <c r="A603" s="251">
        <v>36497</v>
      </c>
      <c r="B603" s="252" t="s">
        <v>1292</v>
      </c>
      <c r="C603" s="253">
        <v>65484477</v>
      </c>
      <c r="D603" s="253">
        <v>48385549.14197205</v>
      </c>
      <c r="E603" s="253">
        <v>24957638.162691746</v>
      </c>
      <c r="F603" s="253">
        <v>2170906.4473728966</v>
      </c>
      <c r="G603" s="253">
        <v>2170906.4473728966</v>
      </c>
      <c r="H603" s="253">
        <v>695608.37244959455</v>
      </c>
      <c r="I603" s="254">
        <v>18390489.712084923</v>
      </c>
    </row>
    <row r="604" spans="1:9" ht="14.25" x14ac:dyDescent="0.3">
      <c r="A604" s="251">
        <v>36497</v>
      </c>
      <c r="B604" s="252" t="s">
        <v>1529</v>
      </c>
      <c r="C604" s="253">
        <v>12680</v>
      </c>
      <c r="D604" s="253">
        <v>9369.0717438303072</v>
      </c>
      <c r="E604" s="253">
        <v>4832.6392207871086</v>
      </c>
      <c r="F604" s="253">
        <v>420.36059557577795</v>
      </c>
      <c r="G604" s="253">
        <v>420.36059557577795</v>
      </c>
      <c r="H604" s="253">
        <v>134.69320618779409</v>
      </c>
      <c r="I604" s="254">
        <v>3561.0181257038494</v>
      </c>
    </row>
    <row r="605" spans="1:9" ht="14.25" x14ac:dyDescent="0.3">
      <c r="A605" s="251">
        <v>36497</v>
      </c>
      <c r="B605" s="252" t="s">
        <v>1293</v>
      </c>
      <c r="C605" s="253">
        <v>59405</v>
      </c>
      <c r="D605" s="253">
        <v>43893.510011217622</v>
      </c>
      <c r="E605" s="253">
        <v>22640.609851014055</v>
      </c>
      <c r="F605" s="253">
        <v>1969.3628690992973</v>
      </c>
      <c r="G605" s="253">
        <v>1969.3628690992973</v>
      </c>
      <c r="H605" s="253">
        <v>631.02917299573403</v>
      </c>
      <c r="I605" s="254">
        <v>16683.145249009242</v>
      </c>
    </row>
    <row r="606" spans="1:9" ht="14.25" x14ac:dyDescent="0.3">
      <c r="A606" s="251">
        <v>36497</v>
      </c>
      <c r="B606" s="252" t="s">
        <v>1414</v>
      </c>
      <c r="C606" s="253">
        <v>10176</v>
      </c>
      <c r="D606" s="253">
        <v>7518.9017401590854</v>
      </c>
      <c r="E606" s="253">
        <v>3182.8474349605704</v>
      </c>
      <c r="F606" s="253">
        <v>1126.8874076822419</v>
      </c>
      <c r="G606" s="253">
        <v>1126.8874076822419</v>
      </c>
      <c r="H606" s="253">
        <v>828.20338956686351</v>
      </c>
      <c r="I606" s="254">
        <v>1254.076100267167</v>
      </c>
    </row>
    <row r="607" spans="1:9" ht="14.25" x14ac:dyDescent="0.3">
      <c r="A607" s="251">
        <v>36497</v>
      </c>
      <c r="B607" s="252" t="s">
        <v>1294</v>
      </c>
      <c r="C607" s="253">
        <v>48984</v>
      </c>
      <c r="D607" s="253">
        <v>36193.581253926168</v>
      </c>
      <c r="E607" s="253">
        <v>15321.206638571994</v>
      </c>
      <c r="F607" s="253">
        <v>5424.4745261307926</v>
      </c>
      <c r="G607" s="253">
        <v>5424.4745261307926</v>
      </c>
      <c r="H607" s="253">
        <v>3986.7054672310583</v>
      </c>
      <c r="I607" s="254">
        <v>6036.7200958615294</v>
      </c>
    </row>
    <row r="608" spans="1:9" ht="14.25" x14ac:dyDescent="0.3">
      <c r="A608" s="251">
        <v>36497</v>
      </c>
      <c r="B608" s="252" t="s">
        <v>1364</v>
      </c>
      <c r="C608" s="253">
        <v>6285</v>
      </c>
      <c r="D608" s="253">
        <v>4643.8971537833977</v>
      </c>
      <c r="E608" s="253">
        <v>2731.4713331446087</v>
      </c>
      <c r="F608" s="253">
        <v>364.28881686049021</v>
      </c>
      <c r="G608" s="253">
        <v>364.28881686049021</v>
      </c>
      <c r="H608" s="253">
        <v>63.066967658487542</v>
      </c>
      <c r="I608" s="254">
        <v>1120.781219259321</v>
      </c>
    </row>
    <row r="609" spans="1:9" ht="14.25" x14ac:dyDescent="0.3">
      <c r="A609" s="251">
        <v>36497</v>
      </c>
      <c r="B609" s="252" t="s">
        <v>1295</v>
      </c>
      <c r="C609" s="253">
        <v>59758</v>
      </c>
      <c r="D609" s="253">
        <v>44154.336693045072</v>
      </c>
      <c r="E609" s="253">
        <v>25970.925047900644</v>
      </c>
      <c r="F609" s="253">
        <v>3463.6708222671718</v>
      </c>
      <c r="G609" s="253">
        <v>3463.6708222671718</v>
      </c>
      <c r="H609" s="253">
        <v>599.64293609163065</v>
      </c>
      <c r="I609" s="254">
        <v>10656.427064518457</v>
      </c>
    </row>
    <row r="610" spans="1:9" ht="14.25" x14ac:dyDescent="0.3">
      <c r="A610" s="251">
        <v>36497</v>
      </c>
      <c r="B610" s="252" t="s">
        <v>1296</v>
      </c>
      <c r="C610" s="253">
        <v>107845</v>
      </c>
      <c r="D610" s="253">
        <v>79685.1373985315</v>
      </c>
      <c r="E610" s="253">
        <v>46869.614307554548</v>
      </c>
      <c r="F610" s="253">
        <v>6250.8715122226831</v>
      </c>
      <c r="G610" s="253">
        <v>6250.8715122226831</v>
      </c>
      <c r="H610" s="253">
        <v>1082.1729716992186</v>
      </c>
      <c r="I610" s="254">
        <v>19231.607094832372</v>
      </c>
    </row>
    <row r="611" spans="1:9" ht="14.25" x14ac:dyDescent="0.3">
      <c r="A611" s="251">
        <v>36497</v>
      </c>
      <c r="B611" s="252" t="s">
        <v>1297</v>
      </c>
      <c r="C611" s="253">
        <v>970766</v>
      </c>
      <c r="D611" s="253">
        <v>717285.19719804195</v>
      </c>
      <c r="E611" s="253">
        <v>421896.49963269039</v>
      </c>
      <c r="F611" s="253">
        <v>56267.175431724841</v>
      </c>
      <c r="G611" s="253">
        <v>56267.175431724841</v>
      </c>
      <c r="H611" s="253">
        <v>9741.1723032552618</v>
      </c>
      <c r="I611" s="254">
        <v>173113.1743986466</v>
      </c>
    </row>
    <row r="612" spans="1:9" ht="14.25" x14ac:dyDescent="0.3">
      <c r="A612" s="251">
        <v>36497</v>
      </c>
      <c r="B612" s="252" t="s">
        <v>1298</v>
      </c>
      <c r="C612" s="253">
        <v>833753</v>
      </c>
      <c r="D612" s="253">
        <v>616048.23924556386</v>
      </c>
      <c r="E612" s="253">
        <v>362350.42457013793</v>
      </c>
      <c r="F612" s="253">
        <v>48325.679224166153</v>
      </c>
      <c r="G612" s="253">
        <v>48325.679224166153</v>
      </c>
      <c r="H612" s="253">
        <v>8366.3124083002331</v>
      </c>
      <c r="I612" s="254">
        <v>148680.14381879341</v>
      </c>
    </row>
    <row r="613" spans="1:9" ht="14.25" x14ac:dyDescent="0.3">
      <c r="A613" s="251">
        <v>36497</v>
      </c>
      <c r="B613" s="252" t="s">
        <v>1299</v>
      </c>
      <c r="C613" s="253">
        <v>17554</v>
      </c>
      <c r="D613" s="253">
        <v>12970.401056088109</v>
      </c>
      <c r="E613" s="253">
        <v>7628.9972604646719</v>
      </c>
      <c r="F613" s="253">
        <v>1017.4583756832212</v>
      </c>
      <c r="G613" s="253">
        <v>1017.4583756832212</v>
      </c>
      <c r="H613" s="253">
        <v>176.14599049754818</v>
      </c>
      <c r="I613" s="254">
        <v>3130.3410537594464</v>
      </c>
    </row>
    <row r="614" spans="1:9" ht="14.25" x14ac:dyDescent="0.3">
      <c r="A614" s="251">
        <v>36497</v>
      </c>
      <c r="B614" s="252" t="s">
        <v>1300</v>
      </c>
      <c r="C614" s="253">
        <v>3293</v>
      </c>
      <c r="D614" s="253">
        <v>2433.1508874158676</v>
      </c>
      <c r="E614" s="253">
        <v>1431.1432140087823</v>
      </c>
      <c r="F614" s="253">
        <v>190.86763308219477</v>
      </c>
      <c r="G614" s="253">
        <v>190.86763308219477</v>
      </c>
      <c r="H614" s="253">
        <v>33.043679315735794</v>
      </c>
      <c r="I614" s="254">
        <v>587.22872792696</v>
      </c>
    </row>
    <row r="615" spans="1:9" ht="14.25" x14ac:dyDescent="0.3">
      <c r="A615" s="251">
        <v>36497</v>
      </c>
      <c r="B615" s="252" t="s">
        <v>1301</v>
      </c>
      <c r="C615" s="253">
        <v>6068615</v>
      </c>
      <c r="D615" s="253">
        <v>4484013.3533663051</v>
      </c>
      <c r="E615" s="253">
        <v>2637430.0563868522</v>
      </c>
      <c r="F615" s="253">
        <v>351746.79050625669</v>
      </c>
      <c r="G615" s="253">
        <v>351746.79050625669</v>
      </c>
      <c r="H615" s="253">
        <v>60895.647722643167</v>
      </c>
      <c r="I615" s="254">
        <v>1082194.0682442964</v>
      </c>
    </row>
    <row r="616" spans="1:9" ht="14.25" x14ac:dyDescent="0.3">
      <c r="A616" s="251">
        <v>36497</v>
      </c>
      <c r="B616" s="252" t="s">
        <v>1302</v>
      </c>
      <c r="C616" s="253">
        <v>6962068</v>
      </c>
      <c r="D616" s="253">
        <v>5144173.07392943</v>
      </c>
      <c r="E616" s="253">
        <v>3025726.1991095333</v>
      </c>
      <c r="F616" s="253">
        <v>403532.77877840557</v>
      </c>
      <c r="G616" s="253">
        <v>403532.77877840557</v>
      </c>
      <c r="H616" s="253">
        <v>69861.021064787739</v>
      </c>
      <c r="I616" s="254">
        <v>1241520.2961982978</v>
      </c>
    </row>
    <row r="617" spans="1:9" ht="14.25" x14ac:dyDescent="0.3">
      <c r="A617" s="251">
        <v>36497</v>
      </c>
      <c r="B617" s="252" t="s">
        <v>1303</v>
      </c>
      <c r="C617" s="253">
        <v>5676920</v>
      </c>
      <c r="D617" s="253">
        <v>4194595.4861187022</v>
      </c>
      <c r="E617" s="253">
        <v>2467198.7654025923</v>
      </c>
      <c r="F617" s="253">
        <v>329043.51156907779</v>
      </c>
      <c r="G617" s="253">
        <v>329043.51156907779</v>
      </c>
      <c r="H617" s="253">
        <v>56965.175821769459</v>
      </c>
      <c r="I617" s="254">
        <v>1012344.5217561852</v>
      </c>
    </row>
    <row r="618" spans="1:9" ht="14.25" x14ac:dyDescent="0.3">
      <c r="A618" s="251">
        <v>36497</v>
      </c>
      <c r="B618" s="252" t="s">
        <v>1304</v>
      </c>
      <c r="C618" s="253">
        <v>11723767</v>
      </c>
      <c r="D618" s="253">
        <v>8662524.7737342436</v>
      </c>
      <c r="E618" s="253">
        <v>5095168.4132007593</v>
      </c>
      <c r="F618" s="253">
        <v>679528.59340939671</v>
      </c>
      <c r="G618" s="253">
        <v>679528.59340939671</v>
      </c>
      <c r="H618" s="253">
        <v>117642.39208029331</v>
      </c>
      <c r="I618" s="254">
        <v>2090656.781634398</v>
      </c>
    </row>
    <row r="619" spans="1:9" ht="14.25" x14ac:dyDescent="0.3">
      <c r="A619" s="251">
        <v>36497</v>
      </c>
      <c r="B619" s="252" t="s">
        <v>1305</v>
      </c>
      <c r="C619" s="253">
        <v>2789718</v>
      </c>
      <c r="D619" s="253">
        <v>2061282.9721652051</v>
      </c>
      <c r="E619" s="253">
        <v>1212416.0293647593</v>
      </c>
      <c r="F619" s="253">
        <v>161696.59022981912</v>
      </c>
      <c r="G619" s="253">
        <v>161696.59022981912</v>
      </c>
      <c r="H619" s="253">
        <v>27993.485263691418</v>
      </c>
      <c r="I619" s="254">
        <v>497480.27707711613</v>
      </c>
    </row>
    <row r="620" spans="1:9" ht="14.25" x14ac:dyDescent="0.3">
      <c r="A620" s="251">
        <v>36497</v>
      </c>
      <c r="B620" s="252" t="s">
        <v>1306</v>
      </c>
      <c r="C620" s="253">
        <v>781545</v>
      </c>
      <c r="D620" s="253">
        <v>577472.49022333254</v>
      </c>
      <c r="E620" s="253">
        <v>339660.74193516356</v>
      </c>
      <c r="F620" s="253">
        <v>45299.61867513632</v>
      </c>
      <c r="G620" s="253">
        <v>45299.61867513632</v>
      </c>
      <c r="H620" s="253">
        <v>7842.4301095708261</v>
      </c>
      <c r="I620" s="254">
        <v>139370.08082832553</v>
      </c>
    </row>
    <row r="621" spans="1:9" ht="14.25" x14ac:dyDescent="0.3">
      <c r="A621" s="251">
        <v>36497</v>
      </c>
      <c r="B621" s="252" t="s">
        <v>1307</v>
      </c>
      <c r="C621" s="253">
        <v>41872225</v>
      </c>
      <c r="D621" s="253">
        <v>30938791.805899445</v>
      </c>
      <c r="E621" s="253">
        <v>18197737.826965954</v>
      </c>
      <c r="F621" s="253">
        <v>2426982.2282523848</v>
      </c>
      <c r="G621" s="253">
        <v>2426982.2282523848</v>
      </c>
      <c r="H621" s="253">
        <v>420167.74222178414</v>
      </c>
      <c r="I621" s="254">
        <v>7466921.7802069401</v>
      </c>
    </row>
    <row r="622" spans="1:9" ht="14.25" x14ac:dyDescent="0.3">
      <c r="A622" s="251">
        <v>36497</v>
      </c>
      <c r="B622" s="252" t="s">
        <v>1365</v>
      </c>
      <c r="C622" s="253">
        <v>83033</v>
      </c>
      <c r="D622" s="253">
        <v>61351.903320620018</v>
      </c>
      <c r="E622" s="253">
        <v>36086.278314239666</v>
      </c>
      <c r="F622" s="253">
        <v>4812.727657975669</v>
      </c>
      <c r="G622" s="253">
        <v>4812.727657975669</v>
      </c>
      <c r="H622" s="253">
        <v>833.19642411888549</v>
      </c>
      <c r="I622" s="254">
        <v>14806.973266310133</v>
      </c>
    </row>
    <row r="623" spans="1:9" ht="14.25" x14ac:dyDescent="0.3">
      <c r="A623" s="251">
        <v>36497</v>
      </c>
      <c r="B623" s="252" t="s">
        <v>1366</v>
      </c>
      <c r="C623" s="253">
        <v>359640</v>
      </c>
      <c r="D623" s="253">
        <v>265732.8834346318</v>
      </c>
      <c r="E623" s="253">
        <v>156300.13528275688</v>
      </c>
      <c r="F623" s="253">
        <v>20845.319028752056</v>
      </c>
      <c r="G623" s="253">
        <v>20845.319028752056</v>
      </c>
      <c r="H623" s="253">
        <v>3608.8153140331674</v>
      </c>
      <c r="I623" s="254">
        <v>64133.294780337652</v>
      </c>
    </row>
    <row r="624" spans="1:9" ht="14.25" x14ac:dyDescent="0.3">
      <c r="A624" s="251">
        <v>36497</v>
      </c>
      <c r="B624" s="252" t="s">
        <v>1367</v>
      </c>
      <c r="C624" s="253">
        <v>5297</v>
      </c>
      <c r="D624" s="253">
        <v>3913.8779989802156</v>
      </c>
      <c r="E624" s="253">
        <v>2302.0849087775641</v>
      </c>
      <c r="F624" s="253">
        <v>307.02273077327231</v>
      </c>
      <c r="G624" s="253">
        <v>307.02273077327231</v>
      </c>
      <c r="H624" s="253">
        <v>53.152860411616302</v>
      </c>
      <c r="I624" s="254">
        <v>944.59476824449052</v>
      </c>
    </row>
    <row r="625" spans="1:9" ht="14.25" x14ac:dyDescent="0.3">
      <c r="A625" s="251">
        <v>36497</v>
      </c>
      <c r="B625" s="252" t="s">
        <v>1308</v>
      </c>
      <c r="C625" s="253">
        <v>383840</v>
      </c>
      <c r="D625" s="253">
        <v>283613.91941260453</v>
      </c>
      <c r="E625" s="253">
        <v>166817.49506988493</v>
      </c>
      <c r="F625" s="253">
        <v>22247.990368135335</v>
      </c>
      <c r="G625" s="253">
        <v>22247.990368135335</v>
      </c>
      <c r="H625" s="253">
        <v>3851.6507344524839</v>
      </c>
      <c r="I625" s="254">
        <v>68448.792871996469</v>
      </c>
    </row>
    <row r="626" spans="1:9" ht="14.25" x14ac:dyDescent="0.3">
      <c r="A626" s="251">
        <v>36497</v>
      </c>
      <c r="B626" s="252" t="s">
        <v>1309</v>
      </c>
      <c r="C626" s="253">
        <v>272147</v>
      </c>
      <c r="D626" s="253">
        <v>201085.54951641851</v>
      </c>
      <c r="E626" s="253">
        <v>118275.53363584819</v>
      </c>
      <c r="F626" s="253">
        <v>15774.08252062559</v>
      </c>
      <c r="G626" s="253">
        <v>15774.08252062559</v>
      </c>
      <c r="H626" s="253">
        <v>2730.8649240022928</v>
      </c>
      <c r="I626" s="254">
        <v>48530.985915316858</v>
      </c>
    </row>
    <row r="627" spans="1:9" ht="14.25" x14ac:dyDescent="0.3">
      <c r="A627" s="251">
        <v>36497</v>
      </c>
      <c r="B627" s="252" t="s">
        <v>1310</v>
      </c>
      <c r="C627" s="253">
        <v>785439</v>
      </c>
      <c r="D627" s="253">
        <v>580349.71146706096</v>
      </c>
      <c r="E627" s="253">
        <v>341353.0807372742</v>
      </c>
      <c r="F627" s="253">
        <v>45525.321245200728</v>
      </c>
      <c r="G627" s="253">
        <v>45525.321245200728</v>
      </c>
      <c r="H627" s="253">
        <v>7881.5045363110257</v>
      </c>
      <c r="I627" s="254">
        <v>140064.48370307428</v>
      </c>
    </row>
    <row r="628" spans="1:9" ht="14.25" x14ac:dyDescent="0.3">
      <c r="A628" s="251">
        <v>36497</v>
      </c>
      <c r="B628" s="252" t="s">
        <v>1368</v>
      </c>
      <c r="C628" s="253">
        <v>377007</v>
      </c>
      <c r="D628" s="253">
        <v>278565.11284907197</v>
      </c>
      <c r="E628" s="253">
        <v>163847.86203577559</v>
      </c>
      <c r="F628" s="253">
        <v>21851.938580449136</v>
      </c>
      <c r="G628" s="253">
        <v>21851.938580449136</v>
      </c>
      <c r="H628" s="253">
        <v>3783.084849009294</v>
      </c>
      <c r="I628" s="254">
        <v>67230.28880338883</v>
      </c>
    </row>
    <row r="629" spans="1:9" ht="14.25" x14ac:dyDescent="0.3">
      <c r="A629" s="251">
        <v>36497</v>
      </c>
      <c r="B629" s="252" t="s">
        <v>1311</v>
      </c>
      <c r="C629" s="253">
        <v>1346018</v>
      </c>
      <c r="D629" s="253">
        <v>994553.56549581885</v>
      </c>
      <c r="E629" s="253">
        <v>584981.63578307722</v>
      </c>
      <c r="F629" s="253">
        <v>78017.391359255897</v>
      </c>
      <c r="G629" s="253">
        <v>78017.391359255897</v>
      </c>
      <c r="H629" s="253">
        <v>13506.646567023403</v>
      </c>
      <c r="I629" s="254">
        <v>240030.50042720648</v>
      </c>
    </row>
    <row r="630" spans="1:9" ht="14.25" x14ac:dyDescent="0.3">
      <c r="A630" s="251">
        <v>36497</v>
      </c>
      <c r="B630" s="252" t="s">
        <v>1312</v>
      </c>
      <c r="C630" s="253">
        <v>3188684</v>
      </c>
      <c r="D630" s="253">
        <v>2356073.2779498263</v>
      </c>
      <c r="E630" s="253">
        <v>1385807.3089032432</v>
      </c>
      <c r="F630" s="253">
        <v>184821.30814669456</v>
      </c>
      <c r="G630" s="253">
        <v>184821.30814669456</v>
      </c>
      <c r="H630" s="253">
        <v>31996.918170427474</v>
      </c>
      <c r="I630" s="254">
        <v>568626.43458276661</v>
      </c>
    </row>
    <row r="631" spans="1:9" ht="14.25" x14ac:dyDescent="0.3">
      <c r="A631" s="251">
        <v>36497</v>
      </c>
      <c r="B631" s="252" t="s">
        <v>1313</v>
      </c>
      <c r="C631" s="253">
        <v>272491</v>
      </c>
      <c r="D631" s="253">
        <v>201339.72622618801</v>
      </c>
      <c r="E631" s="253">
        <v>118425.03660141726</v>
      </c>
      <c r="F631" s="253">
        <v>15794.021319830044</v>
      </c>
      <c r="G631" s="253">
        <v>15794.021319830044</v>
      </c>
      <c r="H631" s="253">
        <v>2734.3167993999882</v>
      </c>
      <c r="I631" s="254">
        <v>48592.330185710678</v>
      </c>
    </row>
    <row r="632" spans="1:9" ht="14.25" x14ac:dyDescent="0.3">
      <c r="A632" s="251">
        <v>36497</v>
      </c>
      <c r="B632" s="252" t="s">
        <v>1369</v>
      </c>
      <c r="C632" s="253">
        <v>430559</v>
      </c>
      <c r="D632" s="253">
        <v>318133.92436528654</v>
      </c>
      <c r="E632" s="253">
        <v>187121.64928041521</v>
      </c>
      <c r="F632" s="253">
        <v>24955.899554277774</v>
      </c>
      <c r="G632" s="253">
        <v>24955.899554277774</v>
      </c>
      <c r="H632" s="253">
        <v>4320.4535446413265</v>
      </c>
      <c r="I632" s="254">
        <v>76780.022431674457</v>
      </c>
    </row>
    <row r="633" spans="1:9" ht="14.25" x14ac:dyDescent="0.3">
      <c r="A633" s="251">
        <v>36497</v>
      </c>
      <c r="B633" s="252" t="s">
        <v>1314</v>
      </c>
      <c r="C633" s="253">
        <v>17264518</v>
      </c>
      <c r="D633" s="253">
        <v>12756506.921502344</v>
      </c>
      <c r="E633" s="253">
        <v>7503187.9073284157</v>
      </c>
      <c r="F633" s="253">
        <v>1000679.5283829175</v>
      </c>
      <c r="G633" s="253">
        <v>1000679.5283829175</v>
      </c>
      <c r="H633" s="253">
        <v>173241.17714325793</v>
      </c>
      <c r="I633" s="254">
        <v>3078718.7802648358</v>
      </c>
    </row>
    <row r="634" spans="1:9" ht="14.25" x14ac:dyDescent="0.3">
      <c r="A634" s="251">
        <v>36497</v>
      </c>
      <c r="B634" s="252" t="s">
        <v>1315</v>
      </c>
      <c r="C634" s="253">
        <v>2467306</v>
      </c>
      <c r="D634" s="253">
        <v>1823057.3287052822</v>
      </c>
      <c r="E634" s="253">
        <v>1072295.2440884155</v>
      </c>
      <c r="F634" s="253">
        <v>143009.06659869349</v>
      </c>
      <c r="G634" s="253">
        <v>143009.06659869349</v>
      </c>
      <c r="H634" s="253">
        <v>24758.235116243795</v>
      </c>
      <c r="I634" s="254">
        <v>439985.71630323597</v>
      </c>
    </row>
    <row r="635" spans="1:9" ht="14.25" x14ac:dyDescent="0.3">
      <c r="A635" s="251">
        <v>36497</v>
      </c>
      <c r="B635" s="252" t="s">
        <v>1316</v>
      </c>
      <c r="C635" s="253">
        <v>4124138</v>
      </c>
      <c r="D635" s="253">
        <v>3047266.9403357124</v>
      </c>
      <c r="E635" s="253">
        <v>1792357.1552796087</v>
      </c>
      <c r="F635" s="253">
        <v>239041.74265543171</v>
      </c>
      <c r="G635" s="253">
        <v>239041.74265543171</v>
      </c>
      <c r="H635" s="253">
        <v>41383.751450300631</v>
      </c>
      <c r="I635" s="254">
        <v>735442.54829493992</v>
      </c>
    </row>
    <row r="636" spans="1:9" ht="14.25" x14ac:dyDescent="0.3">
      <c r="A636" s="251">
        <v>36497</v>
      </c>
      <c r="B636" s="252" t="s">
        <v>1317</v>
      </c>
      <c r="C636" s="253">
        <v>15017049</v>
      </c>
      <c r="D636" s="253">
        <v>11095884.026941258</v>
      </c>
      <c r="E636" s="253">
        <v>6526434.1848731758</v>
      </c>
      <c r="F636" s="253">
        <v>870412.57167000906</v>
      </c>
      <c r="G636" s="253">
        <v>870412.57167000906</v>
      </c>
      <c r="H636" s="253">
        <v>150688.90113109347</v>
      </c>
      <c r="I636" s="254">
        <v>2677935.7975969715</v>
      </c>
    </row>
    <row r="637" spans="1:9" ht="14.25" x14ac:dyDescent="0.3">
      <c r="A637" s="251">
        <v>36497</v>
      </c>
      <c r="B637" s="252" t="s">
        <v>1318</v>
      </c>
      <c r="C637" s="253">
        <v>14706234</v>
      </c>
      <c r="D637" s="253">
        <v>10866227.241920864</v>
      </c>
      <c r="E637" s="253">
        <v>6391353.4748634165</v>
      </c>
      <c r="F637" s="253">
        <v>852397.2290109013</v>
      </c>
      <c r="G637" s="253">
        <v>852397.2290109013</v>
      </c>
      <c r="H637" s="253">
        <v>147570.02132953858</v>
      </c>
      <c r="I637" s="254">
        <v>2622509.2877061069</v>
      </c>
    </row>
    <row r="638" spans="1:9" ht="14.25" x14ac:dyDescent="0.3">
      <c r="A638" s="251">
        <v>36497</v>
      </c>
      <c r="B638" s="252" t="s">
        <v>1319</v>
      </c>
      <c r="C638" s="253">
        <v>17104691</v>
      </c>
      <c r="D638" s="253">
        <v>12638413.023268815</v>
      </c>
      <c r="E638" s="253">
        <v>7433726.8303574538</v>
      </c>
      <c r="F638" s="253">
        <v>991415.69564904936</v>
      </c>
      <c r="G638" s="253">
        <v>991415.69564904936</v>
      </c>
      <c r="H638" s="253">
        <v>171637.38967468942</v>
      </c>
      <c r="I638" s="254">
        <v>3050217.4119385737</v>
      </c>
    </row>
    <row r="639" spans="1:9" ht="14.25" x14ac:dyDescent="0.3">
      <c r="A639" s="251">
        <v>36497</v>
      </c>
      <c r="B639" s="252" t="s">
        <v>1370</v>
      </c>
      <c r="C639" s="253">
        <v>2437306</v>
      </c>
      <c r="D639" s="253">
        <v>1800890.7551788699</v>
      </c>
      <c r="E639" s="253">
        <v>1059257.1947655296</v>
      </c>
      <c r="F639" s="253">
        <v>141270.217830863</v>
      </c>
      <c r="G639" s="253">
        <v>141270.217830863</v>
      </c>
      <c r="H639" s="253">
        <v>24457.199471095886</v>
      </c>
      <c r="I639" s="254">
        <v>434635.92528051848</v>
      </c>
    </row>
    <row r="640" spans="1:9" ht="14.25" x14ac:dyDescent="0.3">
      <c r="A640" s="251">
        <v>36497</v>
      </c>
      <c r="B640" s="252" t="s">
        <v>1371</v>
      </c>
      <c r="C640" s="253">
        <v>8768</v>
      </c>
      <c r="D640" s="253">
        <v>6478.5505559861303</v>
      </c>
      <c r="E640" s="253">
        <v>3810.5872154354702</v>
      </c>
      <c r="F640" s="253">
        <v>508.20753321126142</v>
      </c>
      <c r="G640" s="253">
        <v>508.20753321126142</v>
      </c>
      <c r="H640" s="253">
        <v>87.98268455522971</v>
      </c>
      <c r="I640" s="254">
        <v>1563.565589572908</v>
      </c>
    </row>
    <row r="641" spans="1:9" ht="14.25" x14ac:dyDescent="0.3">
      <c r="A641" s="251">
        <v>36497</v>
      </c>
      <c r="B641" s="252" t="s">
        <v>1320</v>
      </c>
      <c r="C641" s="253">
        <v>421199</v>
      </c>
      <c r="D641" s="253">
        <v>311217.95342504582</v>
      </c>
      <c r="E641" s="253">
        <v>183053.77789167478</v>
      </c>
      <c r="F641" s="253">
        <v>24413.378738714651</v>
      </c>
      <c r="G641" s="253">
        <v>24413.378738714651</v>
      </c>
      <c r="H641" s="253">
        <v>4226.5304233551778</v>
      </c>
      <c r="I641" s="254">
        <v>75110.887632586586</v>
      </c>
    </row>
    <row r="642" spans="1:9" ht="14.25" x14ac:dyDescent="0.3">
      <c r="A642" s="251">
        <v>36497</v>
      </c>
      <c r="B642" s="252" t="s">
        <v>1321</v>
      </c>
      <c r="C642" s="253">
        <v>1813063</v>
      </c>
      <c r="D642" s="253">
        <v>1339646.4765839281</v>
      </c>
      <c r="E642" s="253">
        <v>787960.16064998636</v>
      </c>
      <c r="F642" s="253">
        <v>105088.07878496913</v>
      </c>
      <c r="G642" s="253">
        <v>105088.07878496913</v>
      </c>
      <c r="H642" s="253">
        <v>18193.219663293617</v>
      </c>
      <c r="I642" s="254">
        <v>323316.93870071002</v>
      </c>
    </row>
    <row r="643" spans="1:9" ht="14.25" x14ac:dyDescent="0.3">
      <c r="A643" s="251">
        <v>36497</v>
      </c>
      <c r="B643" s="252" t="s">
        <v>1372</v>
      </c>
      <c r="C643" s="253">
        <v>9809</v>
      </c>
      <c r="D643" s="253">
        <v>7247.7306573526403</v>
      </c>
      <c r="E643" s="253">
        <v>4263.0075269396129</v>
      </c>
      <c r="F643" s="253">
        <v>568.5455854549798</v>
      </c>
      <c r="G643" s="253">
        <v>568.5455854549798</v>
      </c>
      <c r="H643" s="253">
        <v>98.428621441862248</v>
      </c>
      <c r="I643" s="254">
        <v>1749.2033380612058</v>
      </c>
    </row>
    <row r="644" spans="1:9" ht="14.25" x14ac:dyDescent="0.3">
      <c r="A644" s="251">
        <v>36497</v>
      </c>
      <c r="B644" s="252" t="s">
        <v>1373</v>
      </c>
      <c r="C644" s="253">
        <v>13787</v>
      </c>
      <c r="D644" s="253">
        <v>10187.018306954924</v>
      </c>
      <c r="E644" s="253">
        <v>5991.8528671542908</v>
      </c>
      <c r="F644" s="253">
        <v>799.11693206930443</v>
      </c>
      <c r="G644" s="253">
        <v>799.11693206930443</v>
      </c>
      <c r="H644" s="253">
        <v>138.34594798847536</v>
      </c>
      <c r="I644" s="254">
        <v>2458.5856276735494</v>
      </c>
    </row>
    <row r="645" spans="1:9" ht="14.25" x14ac:dyDescent="0.3">
      <c r="A645" s="251">
        <v>36497</v>
      </c>
      <c r="B645" s="252" t="s">
        <v>1374</v>
      </c>
      <c r="C645" s="253">
        <v>8626</v>
      </c>
      <c r="D645" s="253">
        <v>6373.6287746277785</v>
      </c>
      <c r="E645" s="253">
        <v>3748.8737819738099</v>
      </c>
      <c r="F645" s="253">
        <v>499.9769823768637</v>
      </c>
      <c r="G645" s="253">
        <v>499.9769823768637</v>
      </c>
      <c r="H645" s="253">
        <v>86.557782501529601</v>
      </c>
      <c r="I645" s="254">
        <v>1538.2432453987117</v>
      </c>
    </row>
    <row r="646" spans="1:9" ht="14.25" x14ac:dyDescent="0.3">
      <c r="A646" s="251">
        <v>36497</v>
      </c>
      <c r="B646" s="252" t="s">
        <v>1375</v>
      </c>
      <c r="C646" s="253">
        <v>11198</v>
      </c>
      <c r="D646" s="253">
        <v>8274.0430116255338</v>
      </c>
      <c r="E646" s="253">
        <v>4866.6692105892325</v>
      </c>
      <c r="F646" s="253">
        <v>649.05428340553203</v>
      </c>
      <c r="G646" s="253">
        <v>649.05428340553203</v>
      </c>
      <c r="H646" s="253">
        <v>112.36657181221057</v>
      </c>
      <c r="I646" s="254">
        <v>1996.8986624130271</v>
      </c>
    </row>
    <row r="647" spans="1:9" ht="14.25" x14ac:dyDescent="0.3">
      <c r="A647" s="251">
        <v>36497</v>
      </c>
      <c r="B647" s="252" t="s">
        <v>1376</v>
      </c>
      <c r="C647" s="253">
        <v>36767</v>
      </c>
      <c r="D647" s="253">
        <v>27166.613628186824</v>
      </c>
      <c r="E647" s="253">
        <v>15978.998648484938</v>
      </c>
      <c r="F647" s="253">
        <v>2131.0750882274692</v>
      </c>
      <c r="G647" s="253">
        <v>2131.0750882274692</v>
      </c>
      <c r="H647" s="253">
        <v>368.93925217177588</v>
      </c>
      <c r="I647" s="254">
        <v>6556.5255510751722</v>
      </c>
    </row>
    <row r="648" spans="1:9" ht="14.25" x14ac:dyDescent="0.3">
      <c r="A648" s="251">
        <v>36497</v>
      </c>
      <c r="B648" s="252" t="s">
        <v>1377</v>
      </c>
      <c r="C648" s="253">
        <v>5199</v>
      </c>
      <c r="D648" s="253">
        <v>3841.4671921272688</v>
      </c>
      <c r="E648" s="253">
        <v>2259.4939476561372</v>
      </c>
      <c r="F648" s="253">
        <v>301.34249146502606</v>
      </c>
      <c r="G648" s="253">
        <v>301.34249146502606</v>
      </c>
      <c r="H648" s="253">
        <v>52.169477304133132</v>
      </c>
      <c r="I648" s="254">
        <v>927.11878423694668</v>
      </c>
    </row>
    <row r="649" spans="1:9" ht="14.25" x14ac:dyDescent="0.3">
      <c r="A649" s="251">
        <v>36497</v>
      </c>
      <c r="B649" s="252" t="s">
        <v>1378</v>
      </c>
      <c r="C649" s="253">
        <v>5026</v>
      </c>
      <c r="D649" s="253">
        <v>3713.6399514582904</v>
      </c>
      <c r="E649" s="253">
        <v>2184.3078632274946</v>
      </c>
      <c r="F649" s="253">
        <v>291.31513023720345</v>
      </c>
      <c r="G649" s="253">
        <v>291.31513023720345</v>
      </c>
      <c r="H649" s="253">
        <v>50.433505083780169</v>
      </c>
      <c r="I649" s="254">
        <v>896.26832267260897</v>
      </c>
    </row>
    <row r="650" spans="1:9" ht="14.25" x14ac:dyDescent="0.3">
      <c r="A650" s="251">
        <v>36497</v>
      </c>
      <c r="B650" s="252" t="s">
        <v>1322</v>
      </c>
      <c r="C650" s="253">
        <v>418556</v>
      </c>
      <c r="D650" s="253">
        <v>309265.07829736895</v>
      </c>
      <c r="E650" s="253">
        <v>181905.12574632856</v>
      </c>
      <c r="F650" s="253">
        <v>24260.18616226879</v>
      </c>
      <c r="G650" s="253">
        <v>24260.18616226879</v>
      </c>
      <c r="H650" s="253">
        <v>4200.009183017647</v>
      </c>
      <c r="I650" s="254">
        <v>74639.571043485179</v>
      </c>
    </row>
    <row r="651" spans="1:9" ht="14.25" x14ac:dyDescent="0.3">
      <c r="A651" s="251">
        <v>36497</v>
      </c>
      <c r="B651" s="252" t="s">
        <v>1424</v>
      </c>
      <c r="C651" s="253">
        <v>221</v>
      </c>
      <c r="D651" s="253">
        <v>163.29375831123801</v>
      </c>
      <c r="E651" s="253">
        <v>96.046963345259911</v>
      </c>
      <c r="F651" s="253">
        <v>12.809519256351367</v>
      </c>
      <c r="G651" s="253">
        <v>12.809519256351367</v>
      </c>
      <c r="H651" s="253">
        <v>2.2176292525896177</v>
      </c>
      <c r="I651" s="254">
        <v>39.41012720068575</v>
      </c>
    </row>
    <row r="652" spans="1:9" ht="14.25" x14ac:dyDescent="0.3">
      <c r="A652" s="251">
        <v>36497</v>
      </c>
      <c r="B652" s="252" t="s">
        <v>1425</v>
      </c>
      <c r="C652" s="253">
        <v>1789</v>
      </c>
      <c r="D652" s="253">
        <v>1321.8666679583928</v>
      </c>
      <c r="E652" s="253">
        <v>777.5023412880995</v>
      </c>
      <c r="F652" s="253">
        <v>103.69334818829229</v>
      </c>
      <c r="G652" s="253">
        <v>103.69334818829229</v>
      </c>
      <c r="H652" s="253">
        <v>17.95175897232048</v>
      </c>
      <c r="I652" s="254">
        <v>319.02587132138831</v>
      </c>
    </row>
    <row r="653" spans="1:9" ht="14.25" x14ac:dyDescent="0.3">
      <c r="A653" s="251">
        <v>36497</v>
      </c>
      <c r="B653" s="252" t="s">
        <v>1379</v>
      </c>
      <c r="C653" s="253">
        <v>7837</v>
      </c>
      <c r="D653" s="253">
        <v>5790.6478908831323</v>
      </c>
      <c r="E653" s="253">
        <v>3405.9730847819092</v>
      </c>
      <c r="F653" s="253">
        <v>454.24525978292149</v>
      </c>
      <c r="G653" s="253">
        <v>454.24525978292149</v>
      </c>
      <c r="H653" s="253">
        <v>78.640545034139521</v>
      </c>
      <c r="I653" s="254">
        <v>1397.5437415012409</v>
      </c>
    </row>
    <row r="654" spans="1:9" ht="14.25" x14ac:dyDescent="0.3">
      <c r="A654" s="251">
        <v>36497</v>
      </c>
      <c r="B654" s="252" t="s">
        <v>1380</v>
      </c>
      <c r="C654" s="253">
        <v>1789</v>
      </c>
      <c r="D654" s="253">
        <v>1321.8666679583928</v>
      </c>
      <c r="E654" s="253">
        <v>777.5023412880995</v>
      </c>
      <c r="F654" s="253">
        <v>103.69334818829229</v>
      </c>
      <c r="G654" s="253">
        <v>103.69334818829229</v>
      </c>
      <c r="H654" s="253">
        <v>17.95175897232048</v>
      </c>
      <c r="I654" s="254">
        <v>319.02587132138831</v>
      </c>
    </row>
    <row r="655" spans="1:9" ht="14.25" x14ac:dyDescent="0.3">
      <c r="A655" s="251">
        <v>36497</v>
      </c>
      <c r="B655" s="252" t="s">
        <v>1381</v>
      </c>
      <c r="C655" s="253">
        <v>1999</v>
      </c>
      <c r="D655" s="253">
        <v>1477.0326826432795</v>
      </c>
      <c r="E655" s="253">
        <v>868.76868654830116</v>
      </c>
      <c r="F655" s="253">
        <v>115.86528956310579</v>
      </c>
      <c r="G655" s="253">
        <v>115.86528956310579</v>
      </c>
      <c r="H655" s="253">
        <v>20.059008488355861</v>
      </c>
      <c r="I655" s="254">
        <v>356.47440848041094</v>
      </c>
    </row>
    <row r="656" spans="1:9" ht="14.25" x14ac:dyDescent="0.3">
      <c r="A656" s="251">
        <v>36497</v>
      </c>
      <c r="B656" s="252" t="s">
        <v>1382</v>
      </c>
      <c r="C656" s="253">
        <v>3629</v>
      </c>
      <c r="D656" s="253">
        <v>2681.4165109116866</v>
      </c>
      <c r="E656" s="253">
        <v>1577.1693664251052</v>
      </c>
      <c r="F656" s="253">
        <v>210.34273928189643</v>
      </c>
      <c r="G656" s="253">
        <v>210.34273928189643</v>
      </c>
      <c r="H656" s="253">
        <v>36.415278541392411</v>
      </c>
      <c r="I656" s="254">
        <v>647.14638738139638</v>
      </c>
    </row>
    <row r="657" spans="1:9" ht="14.25" x14ac:dyDescent="0.3">
      <c r="A657" s="251">
        <v>36497</v>
      </c>
      <c r="B657" s="252" t="s">
        <v>1323</v>
      </c>
      <c r="C657" s="253">
        <v>117031</v>
      </c>
      <c r="D657" s="253">
        <v>86472.542212318978</v>
      </c>
      <c r="E657" s="253">
        <v>50861.865010222231</v>
      </c>
      <c r="F657" s="253">
        <v>6783.3070049323833</v>
      </c>
      <c r="G657" s="253">
        <v>6783.3070049323833</v>
      </c>
      <c r="H657" s="253">
        <v>1174.3500862435092</v>
      </c>
      <c r="I657" s="254">
        <v>20869.713105988478</v>
      </c>
    </row>
    <row r="658" spans="1:9" ht="14.25" x14ac:dyDescent="0.3">
      <c r="A658" s="251">
        <v>36497</v>
      </c>
      <c r="B658" s="252" t="s">
        <v>1383</v>
      </c>
      <c r="C658" s="253">
        <v>8674</v>
      </c>
      <c r="D658" s="253">
        <v>6409.095292270038</v>
      </c>
      <c r="E658" s="253">
        <v>3769.7346608904272</v>
      </c>
      <c r="F658" s="253">
        <v>502.75914040539249</v>
      </c>
      <c r="G658" s="253">
        <v>502.75914040539249</v>
      </c>
      <c r="H658" s="253">
        <v>87.039439533766256</v>
      </c>
      <c r="I658" s="254">
        <v>1546.8029110350597</v>
      </c>
    </row>
    <row r="659" spans="1:9" ht="14.25" x14ac:dyDescent="0.3">
      <c r="A659" s="251">
        <v>36497</v>
      </c>
      <c r="B659" s="252" t="s">
        <v>1426</v>
      </c>
      <c r="C659" s="253">
        <v>2035</v>
      </c>
      <c r="D659" s="253">
        <v>1503.6325708749744</v>
      </c>
      <c r="E659" s="253">
        <v>884.4143457357643</v>
      </c>
      <c r="F659" s="253">
        <v>117.95190808450239</v>
      </c>
      <c r="G659" s="253">
        <v>117.95190808450239</v>
      </c>
      <c r="H659" s="253">
        <v>20.420251262533355</v>
      </c>
      <c r="I659" s="254">
        <v>362.89415770767192</v>
      </c>
    </row>
    <row r="660" spans="1:9" ht="14.25" x14ac:dyDescent="0.3">
      <c r="A660" s="251">
        <v>36497</v>
      </c>
      <c r="B660" s="252" t="s">
        <v>1427</v>
      </c>
      <c r="C660" s="253">
        <v>3753</v>
      </c>
      <c r="D660" s="253">
        <v>2773.0383481541912</v>
      </c>
      <c r="E660" s="253">
        <v>1631.0599702930338</v>
      </c>
      <c r="F660" s="253">
        <v>217.52998085559582</v>
      </c>
      <c r="G660" s="253">
        <v>217.52998085559582</v>
      </c>
      <c r="H660" s="253">
        <v>37.659559208003778</v>
      </c>
      <c r="I660" s="254">
        <v>669.25885694196211</v>
      </c>
    </row>
    <row r="661" spans="1:9" ht="14.25" x14ac:dyDescent="0.3">
      <c r="A661" s="251">
        <v>36497</v>
      </c>
      <c r="B661" s="252" t="s">
        <v>1384</v>
      </c>
      <c r="C661" s="253">
        <v>2188</v>
      </c>
      <c r="D661" s="253">
        <v>1616.6820958596777</v>
      </c>
      <c r="E661" s="253">
        <v>950.90839728248284</v>
      </c>
      <c r="F661" s="253">
        <v>126.82003680043796</v>
      </c>
      <c r="G661" s="253">
        <v>126.82003680043796</v>
      </c>
      <c r="H661" s="253">
        <v>21.955533052787708</v>
      </c>
      <c r="I661" s="254">
        <v>390.17809192353133</v>
      </c>
    </row>
    <row r="662" spans="1:9" ht="14.25" x14ac:dyDescent="0.3">
      <c r="A662" s="251">
        <v>36497</v>
      </c>
      <c r="B662" s="252" t="s">
        <v>1385</v>
      </c>
      <c r="C662" s="253">
        <v>4225</v>
      </c>
      <c r="D662" s="253">
        <v>3121.7924383030795</v>
      </c>
      <c r="E662" s="253">
        <v>1836.1919463064396</v>
      </c>
      <c r="F662" s="253">
        <v>244.88786813612904</v>
      </c>
      <c r="G662" s="253">
        <v>244.88786813612904</v>
      </c>
      <c r="H662" s="253">
        <v>42.395853358330925</v>
      </c>
      <c r="I662" s="254">
        <v>753.42890236605115</v>
      </c>
    </row>
    <row r="663" spans="1:9" ht="14.25" x14ac:dyDescent="0.3">
      <c r="A663" s="251">
        <v>36497</v>
      </c>
      <c r="B663" s="252" t="s">
        <v>1386</v>
      </c>
      <c r="C663" s="253">
        <v>3227</v>
      </c>
      <c r="D663" s="253">
        <v>2384.3844256577604</v>
      </c>
      <c r="E663" s="253">
        <v>1402.4595054984331</v>
      </c>
      <c r="F663" s="253">
        <v>187.04216579296769</v>
      </c>
      <c r="G663" s="253">
        <v>187.04216579296769</v>
      </c>
      <c r="H663" s="253">
        <v>32.381400896410391</v>
      </c>
      <c r="I663" s="254">
        <v>575.45918767698151</v>
      </c>
    </row>
    <row r="664" spans="1:9" ht="14.25" x14ac:dyDescent="0.3">
      <c r="A664" s="251">
        <v>36497</v>
      </c>
      <c r="B664" s="252" t="s">
        <v>1387</v>
      </c>
      <c r="C664" s="253">
        <v>3220</v>
      </c>
      <c r="D664" s="253">
        <v>2379.212225168264</v>
      </c>
      <c r="E664" s="253">
        <v>1399.4172939897596</v>
      </c>
      <c r="F664" s="253">
        <v>186.63643441380722</v>
      </c>
      <c r="G664" s="253">
        <v>186.63643441380722</v>
      </c>
      <c r="H664" s="253">
        <v>32.311159245875871</v>
      </c>
      <c r="I664" s="254">
        <v>574.21090310501404</v>
      </c>
    </row>
    <row r="665" spans="1:9" ht="14.25" x14ac:dyDescent="0.3">
      <c r="A665" s="251">
        <v>36497</v>
      </c>
      <c r="B665" s="252" t="s">
        <v>1388</v>
      </c>
      <c r="C665" s="253">
        <v>3578</v>
      </c>
      <c r="D665" s="253">
        <v>2643.7333359167856</v>
      </c>
      <c r="E665" s="253">
        <v>1555.004682576199</v>
      </c>
      <c r="F665" s="253">
        <v>207.38669637658458</v>
      </c>
      <c r="G665" s="253">
        <v>207.38669637658458</v>
      </c>
      <c r="H665" s="253">
        <v>35.90351794464096</v>
      </c>
      <c r="I665" s="254">
        <v>638.05174264277662</v>
      </c>
    </row>
    <row r="666" spans="1:9" ht="14.25" x14ac:dyDescent="0.3">
      <c r="A666" s="251">
        <v>36497</v>
      </c>
      <c r="B666" s="252" t="s">
        <v>1389</v>
      </c>
      <c r="C666" s="253">
        <v>5375</v>
      </c>
      <c r="D666" s="253">
        <v>3971.5110901488879</v>
      </c>
      <c r="E666" s="253">
        <v>2335.9838370170678</v>
      </c>
      <c r="F666" s="253">
        <v>311.54373756963162</v>
      </c>
      <c r="G666" s="253">
        <v>311.54373756963162</v>
      </c>
      <c r="H666" s="253">
        <v>53.935553089000877</v>
      </c>
      <c r="I666" s="254">
        <v>958.50422490355606</v>
      </c>
    </row>
    <row r="667" spans="1:9" ht="14.25" x14ac:dyDescent="0.3">
      <c r="A667" s="251">
        <v>36497</v>
      </c>
      <c r="B667" s="252" t="s">
        <v>1324</v>
      </c>
      <c r="C667" s="253">
        <v>719077</v>
      </c>
      <c r="D667" s="253">
        <v>531315.77305506833</v>
      </c>
      <c r="E667" s="253">
        <v>312512.04643176228</v>
      </c>
      <c r="F667" s="253">
        <v>41678.871847508468</v>
      </c>
      <c r="G667" s="253">
        <v>41678.871847508468</v>
      </c>
      <c r="H667" s="253">
        <v>7215.5936202008352</v>
      </c>
      <c r="I667" s="254">
        <v>128230.38930808828</v>
      </c>
    </row>
    <row r="668" spans="1:9" ht="14.25" x14ac:dyDescent="0.3">
      <c r="A668" s="251">
        <v>36497</v>
      </c>
      <c r="B668" s="252" t="s">
        <v>1428</v>
      </c>
      <c r="C668" s="253">
        <v>2908</v>
      </c>
      <c r="D668" s="253">
        <v>2148.6798604935752</v>
      </c>
      <c r="E668" s="253">
        <v>1263.8215810317458</v>
      </c>
      <c r="F668" s="253">
        <v>168.55240722837001</v>
      </c>
      <c r="G668" s="253">
        <v>168.55240722837001</v>
      </c>
      <c r="H668" s="253">
        <v>29.180388536337592</v>
      </c>
      <c r="I668" s="254">
        <v>518.57307646875188</v>
      </c>
    </row>
    <row r="669" spans="1:9" ht="14.25" x14ac:dyDescent="0.3">
      <c r="A669" s="251">
        <v>36497</v>
      </c>
      <c r="B669" s="252" t="s">
        <v>1430</v>
      </c>
      <c r="C669" s="253">
        <v>246</v>
      </c>
      <c r="D669" s="253">
        <v>181.76590291658167</v>
      </c>
      <c r="E669" s="253">
        <v>106.91200444766488</v>
      </c>
      <c r="F669" s="253">
        <v>14.258559896210118</v>
      </c>
      <c r="G669" s="253">
        <v>14.258559896210118</v>
      </c>
      <c r="H669" s="253">
        <v>2.4684922902128776</v>
      </c>
      <c r="I669" s="254">
        <v>43.868286386283685</v>
      </c>
    </row>
    <row r="670" spans="1:9" ht="14.25" x14ac:dyDescent="0.3">
      <c r="A670" s="251">
        <v>36497</v>
      </c>
      <c r="B670" s="252" t="s">
        <v>1431</v>
      </c>
      <c r="C670" s="253">
        <v>694</v>
      </c>
      <c r="D670" s="253">
        <v>512.7867342443401</v>
      </c>
      <c r="E670" s="253">
        <v>301.61354100276185</v>
      </c>
      <c r="F670" s="253">
        <v>40.225368162478944</v>
      </c>
      <c r="G670" s="253">
        <v>40.225368162478944</v>
      </c>
      <c r="H670" s="253">
        <v>6.9639579244216945</v>
      </c>
      <c r="I670" s="254">
        <v>123.75849899219867</v>
      </c>
    </row>
    <row r="671" spans="1:9" ht="14.25" x14ac:dyDescent="0.3">
      <c r="A671" s="251">
        <v>36497</v>
      </c>
      <c r="B671" s="252" t="s">
        <v>1432</v>
      </c>
      <c r="C671" s="253">
        <v>495</v>
      </c>
      <c r="D671" s="253">
        <v>365.74846318580455</v>
      </c>
      <c r="E671" s="253">
        <v>215.12781382761835</v>
      </c>
      <c r="F671" s="253">
        <v>28.691004669203284</v>
      </c>
      <c r="G671" s="253">
        <v>28.691004669203284</v>
      </c>
      <c r="H671" s="253">
        <v>4.9670881449405462</v>
      </c>
      <c r="I671" s="254">
        <v>88.271551874839119</v>
      </c>
    </row>
    <row r="672" spans="1:9" ht="14.25" x14ac:dyDescent="0.3">
      <c r="A672" s="251">
        <v>36497</v>
      </c>
      <c r="B672" s="252" t="s">
        <v>1435</v>
      </c>
      <c r="C672" s="253">
        <v>830</v>
      </c>
      <c r="D672" s="253">
        <v>613.27520089740972</v>
      </c>
      <c r="E672" s="253">
        <v>360.71936459984494</v>
      </c>
      <c r="F672" s="253">
        <v>48.108149243310564</v>
      </c>
      <c r="G672" s="253">
        <v>48.108149243310564</v>
      </c>
      <c r="H672" s="253">
        <v>8.3286528490922294</v>
      </c>
      <c r="I672" s="254">
        <v>148.01088496185147</v>
      </c>
    </row>
    <row r="673" spans="1:9" ht="14.25" x14ac:dyDescent="0.3">
      <c r="A673" s="251">
        <v>36497</v>
      </c>
      <c r="B673" s="252" t="s">
        <v>1442</v>
      </c>
      <c r="C673" s="253">
        <v>1797</v>
      </c>
      <c r="D673" s="253">
        <v>1327.7777542321026</v>
      </c>
      <c r="E673" s="253">
        <v>780.97915444086902</v>
      </c>
      <c r="F673" s="253">
        <v>104.15704119304706</v>
      </c>
      <c r="G673" s="253">
        <v>104.15704119304706</v>
      </c>
      <c r="H673" s="253">
        <v>18.03203514435992</v>
      </c>
      <c r="I673" s="254">
        <v>320.45248226077956</v>
      </c>
    </row>
    <row r="674" spans="1:9" ht="14.25" x14ac:dyDescent="0.3">
      <c r="A674" s="251">
        <v>36497</v>
      </c>
      <c r="B674" s="252" t="s">
        <v>1443</v>
      </c>
      <c r="C674" s="253">
        <v>186</v>
      </c>
      <c r="D674" s="253">
        <v>137.43275586375685</v>
      </c>
      <c r="E674" s="253">
        <v>80.835905801892949</v>
      </c>
      <c r="F674" s="253">
        <v>10.780862360549111</v>
      </c>
      <c r="G674" s="253">
        <v>10.780862360549111</v>
      </c>
      <c r="H674" s="253">
        <v>1.8664209999170533</v>
      </c>
      <c r="I674" s="254">
        <v>33.168704340848635</v>
      </c>
    </row>
    <row r="675" spans="1:9" ht="14.25" x14ac:dyDescent="0.3">
      <c r="A675" s="251">
        <v>36497</v>
      </c>
      <c r="B675" s="252" t="s">
        <v>1444</v>
      </c>
      <c r="C675" s="253">
        <v>1048</v>
      </c>
      <c r="D675" s="253">
        <v>774.35230185600642</v>
      </c>
      <c r="E675" s="253">
        <v>455.46252301281623</v>
      </c>
      <c r="F675" s="253">
        <v>60.743783622878873</v>
      </c>
      <c r="G675" s="253">
        <v>60.743783622878873</v>
      </c>
      <c r="H675" s="253">
        <v>10.516178537167054</v>
      </c>
      <c r="I675" s="254">
        <v>186.88603306026545</v>
      </c>
    </row>
    <row r="676" spans="1:9" ht="14.25" x14ac:dyDescent="0.3">
      <c r="A676" s="251">
        <v>36497</v>
      </c>
      <c r="B676" s="252" t="s">
        <v>1390</v>
      </c>
      <c r="C676" s="253">
        <v>586</v>
      </c>
      <c r="D676" s="253">
        <v>432.98706954925552</v>
      </c>
      <c r="E676" s="253">
        <v>254.67656344037243</v>
      </c>
      <c r="F676" s="253">
        <v>33.965512598289145</v>
      </c>
      <c r="G676" s="253">
        <v>33.965512598289145</v>
      </c>
      <c r="H676" s="253">
        <v>5.8802296018892122</v>
      </c>
      <c r="I676" s="254">
        <v>104.4992513104156</v>
      </c>
    </row>
    <row r="677" spans="1:9" ht="14.25" x14ac:dyDescent="0.3">
      <c r="A677" s="251">
        <v>36497</v>
      </c>
      <c r="B677" s="252" t="s">
        <v>1325</v>
      </c>
      <c r="C677" s="253">
        <v>2505</v>
      </c>
      <c r="D677" s="253">
        <v>1850.9088894554352</v>
      </c>
      <c r="E677" s="253">
        <v>1088.6771184609777</v>
      </c>
      <c r="F677" s="253">
        <v>145.19387211384694</v>
      </c>
      <c r="G677" s="253">
        <v>145.19387211384694</v>
      </c>
      <c r="H677" s="253">
        <v>25.136476369850641</v>
      </c>
      <c r="I677" s="254">
        <v>446.70755039691312</v>
      </c>
    </row>
    <row r="678" spans="1:9" ht="14.25" x14ac:dyDescent="0.3">
      <c r="A678" s="251">
        <v>36497</v>
      </c>
      <c r="B678" s="252" t="s">
        <v>1391</v>
      </c>
      <c r="C678" s="253">
        <v>821</v>
      </c>
      <c r="D678" s="253">
        <v>606.625228839486</v>
      </c>
      <c r="E678" s="253">
        <v>356.80794980297912</v>
      </c>
      <c r="F678" s="253">
        <v>47.58649461296141</v>
      </c>
      <c r="G678" s="253">
        <v>47.58649461296141</v>
      </c>
      <c r="H678" s="253">
        <v>8.2383421555478549</v>
      </c>
      <c r="I678" s="254">
        <v>146.40594765503621</v>
      </c>
    </row>
    <row r="679" spans="1:9" ht="14.25" x14ac:dyDescent="0.3">
      <c r="A679" s="251">
        <v>36497</v>
      </c>
      <c r="B679" s="252" t="s">
        <v>1392</v>
      </c>
      <c r="C679" s="253">
        <v>374</v>
      </c>
      <c r="D679" s="253">
        <v>276.34328329594126</v>
      </c>
      <c r="E679" s="253">
        <v>162.54101489197834</v>
      </c>
      <c r="F679" s="253">
        <v>21.67764797228693</v>
      </c>
      <c r="G679" s="253">
        <v>21.67764797228693</v>
      </c>
      <c r="H679" s="253">
        <v>3.7529110428439685</v>
      </c>
      <c r="I679" s="254">
        <v>66.694061416545125</v>
      </c>
    </row>
    <row r="680" spans="1:9" ht="14.25" x14ac:dyDescent="0.3">
      <c r="A680" s="251">
        <v>36497</v>
      </c>
      <c r="B680" s="252" t="s">
        <v>1326</v>
      </c>
      <c r="C680" s="253">
        <v>1177</v>
      </c>
      <c r="D680" s="253">
        <v>869.66856801957977</v>
      </c>
      <c r="E680" s="253">
        <v>511.52613510122586</v>
      </c>
      <c r="F680" s="253">
        <v>68.220833324550028</v>
      </c>
      <c r="G680" s="253">
        <v>68.220833324550028</v>
      </c>
      <c r="H680" s="253">
        <v>11.810631811303077</v>
      </c>
      <c r="I680" s="254">
        <v>209.89013445795081</v>
      </c>
    </row>
    <row r="681" spans="1:9" ht="14.25" x14ac:dyDescent="0.3">
      <c r="A681" s="251">
        <v>36497</v>
      </c>
      <c r="B681" s="252" t="s">
        <v>1451</v>
      </c>
      <c r="C681" s="253">
        <v>148</v>
      </c>
      <c r="D681" s="253">
        <v>109.35509606363451</v>
      </c>
      <c r="E681" s="253">
        <v>64.321043326237415</v>
      </c>
      <c r="F681" s="253">
        <v>8.5783205879638107</v>
      </c>
      <c r="G681" s="253">
        <v>8.5783205879638107</v>
      </c>
      <c r="H681" s="253">
        <v>1.4851091827296987</v>
      </c>
      <c r="I681" s="254">
        <v>26.392302378739778</v>
      </c>
    </row>
    <row r="682" spans="1:9" ht="14.25" x14ac:dyDescent="0.3">
      <c r="A682" s="251">
        <v>36497</v>
      </c>
      <c r="B682" s="252" t="s">
        <v>1452</v>
      </c>
      <c r="C682" s="253">
        <v>84</v>
      </c>
      <c r="D682" s="253">
        <v>62.066405873954714</v>
      </c>
      <c r="E682" s="253">
        <v>36.50653810408069</v>
      </c>
      <c r="F682" s="253">
        <v>4.8687765499254061</v>
      </c>
      <c r="G682" s="253">
        <v>4.8687765499254061</v>
      </c>
      <c r="H682" s="253">
        <v>0.8428998064141533</v>
      </c>
      <c r="I682" s="254">
        <v>14.979414863609064</v>
      </c>
    </row>
    <row r="683" spans="1:9" ht="14.25" x14ac:dyDescent="0.3">
      <c r="A683" s="251">
        <v>36497</v>
      </c>
      <c r="B683" s="252" t="s">
        <v>1457</v>
      </c>
      <c r="C683" s="253">
        <v>42</v>
      </c>
      <c r="D683" s="253">
        <v>31.033202936977357</v>
      </c>
      <c r="E683" s="253">
        <v>18.253269052040345</v>
      </c>
      <c r="F683" s="253">
        <v>2.434388274962703</v>
      </c>
      <c r="G683" s="253">
        <v>2.434388274962703</v>
      </c>
      <c r="H683" s="253">
        <v>0.42144990320707665</v>
      </c>
      <c r="I683" s="254">
        <v>7.4897074318045318</v>
      </c>
    </row>
    <row r="684" spans="1:9" ht="14.25" x14ac:dyDescent="0.3">
      <c r="A684" s="251">
        <v>36497</v>
      </c>
      <c r="B684" s="252" t="s">
        <v>1393</v>
      </c>
      <c r="C684" s="253">
        <v>4</v>
      </c>
      <c r="D684" s="253">
        <v>2.9555431368549865</v>
      </c>
      <c r="E684" s="253">
        <v>1.7384065763847947</v>
      </c>
      <c r="F684" s="253">
        <v>0.23184650237740029</v>
      </c>
      <c r="G684" s="253">
        <v>0.23184650237740029</v>
      </c>
      <c r="H684" s="253">
        <v>4.0138086019721582E-2</v>
      </c>
      <c r="I684" s="254">
        <v>0.71330546969566966</v>
      </c>
    </row>
    <row r="685" spans="1:9" ht="14.25" x14ac:dyDescent="0.3">
      <c r="A685" s="251">
        <v>36497</v>
      </c>
      <c r="B685" s="252" t="s">
        <v>1394</v>
      </c>
      <c r="C685" s="253">
        <v>229</v>
      </c>
      <c r="D685" s="253">
        <v>169.20484458494798</v>
      </c>
      <c r="E685" s="253">
        <v>99.523776498029505</v>
      </c>
      <c r="F685" s="253">
        <v>13.273212261106167</v>
      </c>
      <c r="G685" s="253">
        <v>13.273212261106167</v>
      </c>
      <c r="H685" s="253">
        <v>2.2979054246290609</v>
      </c>
      <c r="I685" s="254">
        <v>40.836738140077088</v>
      </c>
    </row>
    <row r="686" spans="1:9" ht="14.25" x14ac:dyDescent="0.3">
      <c r="A686" s="251">
        <v>36497</v>
      </c>
      <c r="B686" s="252" t="s">
        <v>1327</v>
      </c>
      <c r="C686" s="253">
        <v>485654</v>
      </c>
      <c r="D686" s="253">
        <v>358842.83664654294</v>
      </c>
      <c r="E686" s="253">
        <v>211066.02686189531</v>
      </c>
      <c r="F686" s="253">
        <v>28149.295316398493</v>
      </c>
      <c r="G686" s="253">
        <v>28149.295316398493</v>
      </c>
      <c r="H686" s="253">
        <v>4873.3055069554675</v>
      </c>
      <c r="I686" s="254">
        <v>86604.913644895205</v>
      </c>
    </row>
    <row r="687" spans="1:9" ht="14.25" x14ac:dyDescent="0.3">
      <c r="A687" s="251">
        <v>36497</v>
      </c>
      <c r="B687" s="252" t="s">
        <v>1328</v>
      </c>
      <c r="C687" s="253">
        <v>1059372</v>
      </c>
      <c r="D687" s="253">
        <v>782754.91099408513</v>
      </c>
      <c r="E687" s="253">
        <v>460404.81290947815</v>
      </c>
      <c r="F687" s="253">
        <v>61402.923229137821</v>
      </c>
      <c r="G687" s="253">
        <v>61402.923229137821</v>
      </c>
      <c r="H687" s="253">
        <v>10630.291115721124</v>
      </c>
      <c r="I687" s="254">
        <v>188913.96051061022</v>
      </c>
    </row>
    <row r="688" spans="1:9" ht="14.25" x14ac:dyDescent="0.3">
      <c r="A688" s="251">
        <v>36497</v>
      </c>
      <c r="B688" s="252" t="s">
        <v>1329</v>
      </c>
      <c r="C688" s="253">
        <v>315561</v>
      </c>
      <c r="D688" s="253">
        <v>233163.53695227409</v>
      </c>
      <c r="E688" s="253">
        <v>137143.32941264057</v>
      </c>
      <c r="F688" s="253">
        <v>18290.428534178704</v>
      </c>
      <c r="G688" s="253">
        <v>18290.428534178704</v>
      </c>
      <c r="H688" s="253">
        <v>3166.5036406173408</v>
      </c>
      <c r="I688" s="254">
        <v>56272.846830658804</v>
      </c>
    </row>
    <row r="689" spans="1:9" ht="14.25" x14ac:dyDescent="0.3">
      <c r="A689" s="251">
        <v>36497</v>
      </c>
      <c r="B689" s="252" t="s">
        <v>1330</v>
      </c>
      <c r="C689" s="253">
        <v>4985</v>
      </c>
      <c r="D689" s="253">
        <v>3683.3456343055268</v>
      </c>
      <c r="E689" s="253">
        <v>2166.4891958195503</v>
      </c>
      <c r="F689" s="253">
        <v>288.93870358783511</v>
      </c>
      <c r="G689" s="253">
        <v>288.93870358783511</v>
      </c>
      <c r="H689" s="253">
        <v>50.022089702078027</v>
      </c>
      <c r="I689" s="254">
        <v>888.95694160822836</v>
      </c>
    </row>
    <row r="690" spans="1:9" ht="14.25" x14ac:dyDescent="0.3">
      <c r="A690" s="251">
        <v>36497</v>
      </c>
      <c r="B690" s="252" t="s">
        <v>1395</v>
      </c>
      <c r="C690" s="253">
        <v>1686</v>
      </c>
      <c r="D690" s="253">
        <v>1245.7614321843769</v>
      </c>
      <c r="E690" s="253">
        <v>732.73837194619102</v>
      </c>
      <c r="F690" s="253">
        <v>97.723300752074223</v>
      </c>
      <c r="G690" s="253">
        <v>97.723300752074223</v>
      </c>
      <c r="H690" s="253">
        <v>16.918203257312648</v>
      </c>
      <c r="I690" s="254">
        <v>300.65825547672478</v>
      </c>
    </row>
    <row r="691" spans="1:9" ht="14.25" x14ac:dyDescent="0.3">
      <c r="A691" s="251">
        <v>36497</v>
      </c>
      <c r="B691" s="252" t="s">
        <v>1396</v>
      </c>
      <c r="C691" s="253">
        <v>966</v>
      </c>
      <c r="D691" s="253">
        <v>713.76366755047923</v>
      </c>
      <c r="E691" s="253">
        <v>419.82518819692791</v>
      </c>
      <c r="F691" s="253">
        <v>55.99093032414217</v>
      </c>
      <c r="G691" s="253">
        <v>55.99093032414217</v>
      </c>
      <c r="H691" s="253">
        <v>9.6933477737627634</v>
      </c>
      <c r="I691" s="254">
        <v>172.26327093150422</v>
      </c>
    </row>
    <row r="692" spans="1:9" ht="14.25" x14ac:dyDescent="0.3">
      <c r="A692" s="251">
        <v>36497</v>
      </c>
      <c r="B692" s="252" t="s">
        <v>1397</v>
      </c>
      <c r="C692" s="253">
        <v>2081</v>
      </c>
      <c r="D692" s="253">
        <v>1537.6213169488067</v>
      </c>
      <c r="E692" s="253">
        <v>904.40602136418943</v>
      </c>
      <c r="F692" s="253">
        <v>120.6181428618425</v>
      </c>
      <c r="G692" s="253">
        <v>120.6181428618425</v>
      </c>
      <c r="H692" s="253">
        <v>20.881839251760155</v>
      </c>
      <c r="I692" s="254">
        <v>371.09717060917217</v>
      </c>
    </row>
    <row r="693" spans="1:9" ht="14.25" x14ac:dyDescent="0.3">
      <c r="A693" s="251">
        <v>36497</v>
      </c>
      <c r="B693" s="252" t="s">
        <v>1398</v>
      </c>
      <c r="C693" s="253">
        <v>1352</v>
      </c>
      <c r="D693" s="253">
        <v>998.97358025698543</v>
      </c>
      <c r="E693" s="253">
        <v>587.58142281806067</v>
      </c>
      <c r="F693" s="253">
        <v>78.3641178035613</v>
      </c>
      <c r="G693" s="253">
        <v>78.3641178035613</v>
      </c>
      <c r="H693" s="253">
        <v>13.566673074665896</v>
      </c>
      <c r="I693" s="254">
        <v>241.09724875713636</v>
      </c>
    </row>
    <row r="694" spans="1:9" ht="14.25" x14ac:dyDescent="0.3">
      <c r="A694" s="251">
        <v>36497</v>
      </c>
      <c r="B694" s="252" t="s">
        <v>1460</v>
      </c>
      <c r="C694" s="253">
        <v>1447</v>
      </c>
      <c r="D694" s="253">
        <v>1069.1677297572915</v>
      </c>
      <c r="E694" s="253">
        <v>628.86857900719951</v>
      </c>
      <c r="F694" s="253">
        <v>83.870472235024565</v>
      </c>
      <c r="G694" s="253">
        <v>83.870472235024565</v>
      </c>
      <c r="H694" s="253">
        <v>14.519952617634285</v>
      </c>
      <c r="I694" s="254">
        <v>258.03825366240852</v>
      </c>
    </row>
    <row r="695" spans="1:9" ht="14.25" x14ac:dyDescent="0.3">
      <c r="A695" s="251">
        <v>36497</v>
      </c>
      <c r="B695" s="252" t="s">
        <v>1399</v>
      </c>
      <c r="C695" s="253">
        <v>2895</v>
      </c>
      <c r="D695" s="253">
        <v>2139.0743452987963</v>
      </c>
      <c r="E695" s="253">
        <v>1258.1717596584951</v>
      </c>
      <c r="F695" s="253">
        <v>167.79890609564345</v>
      </c>
      <c r="G695" s="253">
        <v>167.79890609564345</v>
      </c>
      <c r="H695" s="253">
        <v>29.049939756773494</v>
      </c>
      <c r="I695" s="254">
        <v>516.25483369224094</v>
      </c>
    </row>
    <row r="696" spans="1:9" ht="14.25" x14ac:dyDescent="0.3">
      <c r="A696" s="251">
        <v>36497</v>
      </c>
      <c r="B696" s="252" t="s">
        <v>1331</v>
      </c>
      <c r="C696" s="253">
        <v>30194</v>
      </c>
      <c r="D696" s="253">
        <v>22309.917368549864</v>
      </c>
      <c r="E696" s="253">
        <v>13122.362041840623</v>
      </c>
      <c r="F696" s="253">
        <v>1750.0933231958061</v>
      </c>
      <c r="G696" s="253">
        <v>1750.0933231958061</v>
      </c>
      <c r="H696" s="253">
        <v>302.98234231986839</v>
      </c>
      <c r="I696" s="254">
        <v>5384.386337997762</v>
      </c>
    </row>
    <row r="697" spans="1:9" ht="14.25" x14ac:dyDescent="0.3">
      <c r="A697" s="251">
        <v>36497</v>
      </c>
      <c r="B697" s="252" t="s">
        <v>1332</v>
      </c>
      <c r="C697" s="253">
        <v>3167</v>
      </c>
      <c r="D697" s="253">
        <v>2340.0512786049353</v>
      </c>
      <c r="E697" s="253">
        <v>1376.3834068526612</v>
      </c>
      <c r="F697" s="253">
        <v>183.56446825730666</v>
      </c>
      <c r="G697" s="253">
        <v>183.56446825730666</v>
      </c>
      <c r="H697" s="253">
        <v>31.779329606114562</v>
      </c>
      <c r="I697" s="254">
        <v>564.75960563154638</v>
      </c>
    </row>
    <row r="698" spans="1:9" ht="14.25" x14ac:dyDescent="0.3">
      <c r="A698" s="251">
        <v>36497</v>
      </c>
      <c r="B698" s="252" t="s">
        <v>1333</v>
      </c>
      <c r="C698" s="253">
        <v>17</v>
      </c>
      <c r="D698" s="253">
        <v>12.561058331633692</v>
      </c>
      <c r="E698" s="253">
        <v>7.388227949635378</v>
      </c>
      <c r="F698" s="253">
        <v>0.98534763510395118</v>
      </c>
      <c r="G698" s="253">
        <v>0.98534763510395118</v>
      </c>
      <c r="H698" s="253">
        <v>0.17058686558381672</v>
      </c>
      <c r="I698" s="254">
        <v>3.0315482462065959</v>
      </c>
    </row>
    <row r="699" spans="1:9" ht="14.25" x14ac:dyDescent="0.3">
      <c r="A699" s="251">
        <v>36497</v>
      </c>
      <c r="B699" s="252" t="s">
        <v>1335</v>
      </c>
      <c r="C699" s="253">
        <v>38</v>
      </c>
      <c r="D699" s="253">
        <v>28.077659800122369</v>
      </c>
      <c r="E699" s="253">
        <v>16.514862475655548</v>
      </c>
      <c r="F699" s="253">
        <v>2.2025417725853025</v>
      </c>
      <c r="G699" s="253">
        <v>2.2025417725853025</v>
      </c>
      <c r="H699" s="253">
        <v>0.38131181718735502</v>
      </c>
      <c r="I699" s="254">
        <v>6.7764019621088609</v>
      </c>
    </row>
    <row r="700" spans="1:9" ht="14.25" x14ac:dyDescent="0.3">
      <c r="A700" s="251">
        <v>36497</v>
      </c>
      <c r="B700" s="252" t="s">
        <v>1336</v>
      </c>
      <c r="C700" s="253">
        <v>3976</v>
      </c>
      <c r="D700" s="253">
        <v>2937.8098780338564</v>
      </c>
      <c r="E700" s="253">
        <v>1727.9761369264859</v>
      </c>
      <c r="F700" s="253">
        <v>230.45542336313588</v>
      </c>
      <c r="G700" s="253">
        <v>230.45542336313588</v>
      </c>
      <c r="H700" s="253">
        <v>39.897257503603257</v>
      </c>
      <c r="I700" s="254">
        <v>709.02563687749557</v>
      </c>
    </row>
    <row r="701" spans="1:9" ht="14.25" x14ac:dyDescent="0.3">
      <c r="A701" s="251">
        <v>36497</v>
      </c>
      <c r="B701" s="252" t="s">
        <v>1340</v>
      </c>
      <c r="C701" s="253">
        <v>3</v>
      </c>
      <c r="D701" s="253">
        <v>2.2166573526412399</v>
      </c>
      <c r="E701" s="253">
        <v>1.3038049322885961</v>
      </c>
      <c r="F701" s="253">
        <v>0.1738848767830502</v>
      </c>
      <c r="G701" s="253">
        <v>0.1738848767830502</v>
      </c>
      <c r="H701" s="253">
        <v>3.0103564514791188E-2</v>
      </c>
      <c r="I701" s="254">
        <v>0.53497910227175227</v>
      </c>
    </row>
    <row r="702" spans="1:9" ht="14.25" x14ac:dyDescent="0.3">
      <c r="A702" s="251">
        <v>36497</v>
      </c>
      <c r="B702" s="252" t="s">
        <v>1342</v>
      </c>
      <c r="C702" s="253">
        <v>106283</v>
      </c>
      <c r="D702" s="253">
        <v>78530.997803589635</v>
      </c>
      <c r="E702" s="253">
        <v>46190.766539476288</v>
      </c>
      <c r="F702" s="253">
        <v>6160.3354530443085</v>
      </c>
      <c r="G702" s="253">
        <v>6160.3354530443085</v>
      </c>
      <c r="H702" s="253">
        <v>1066.4990491085173</v>
      </c>
      <c r="I702" s="254">
        <v>18953.061308916214</v>
      </c>
    </row>
    <row r="703" spans="1:9" ht="14.25" x14ac:dyDescent="0.3">
      <c r="A703" s="251">
        <v>36497</v>
      </c>
      <c r="B703" s="252" t="s">
        <v>1343</v>
      </c>
      <c r="C703" s="253">
        <v>6577</v>
      </c>
      <c r="D703" s="253">
        <v>4859.6518027738111</v>
      </c>
      <c r="E703" s="253">
        <v>2858.3750132206987</v>
      </c>
      <c r="F703" s="253">
        <v>381.21361153404041</v>
      </c>
      <c r="G703" s="253">
        <v>381.21361153404041</v>
      </c>
      <c r="H703" s="253">
        <v>65.997047937927206</v>
      </c>
      <c r="I703" s="254">
        <v>1172.8525185471049</v>
      </c>
    </row>
    <row r="704" spans="1:9" ht="14.25" x14ac:dyDescent="0.3">
      <c r="A704" s="251">
        <v>36497</v>
      </c>
      <c r="B704" s="252" t="s">
        <v>1347</v>
      </c>
      <c r="C704" s="253">
        <v>27689</v>
      </c>
      <c r="D704" s="253">
        <v>20459.008479094431</v>
      </c>
      <c r="E704" s="253">
        <v>12033.684923379646</v>
      </c>
      <c r="F704" s="253">
        <v>1604.8994510819591</v>
      </c>
      <c r="G704" s="253">
        <v>1604.8994510819591</v>
      </c>
      <c r="H704" s="253">
        <v>277.84586595001775</v>
      </c>
      <c r="I704" s="254">
        <v>4937.6787876008493</v>
      </c>
    </row>
    <row r="705" spans="1:9" ht="14.25" x14ac:dyDescent="0.3">
      <c r="A705" s="251">
        <v>36497</v>
      </c>
      <c r="B705" s="252" t="s">
        <v>1348</v>
      </c>
      <c r="C705" s="253">
        <v>456</v>
      </c>
      <c r="D705" s="253">
        <v>336.93191760146846</v>
      </c>
      <c r="E705" s="253">
        <v>198.1783497078666</v>
      </c>
      <c r="F705" s="253">
        <v>26.430501271023633</v>
      </c>
      <c r="G705" s="253">
        <v>26.430501271023633</v>
      </c>
      <c r="H705" s="253">
        <v>4.5757418062482609</v>
      </c>
      <c r="I705" s="254">
        <v>81.316823545306349</v>
      </c>
    </row>
    <row r="706" spans="1:9" ht="14.25" x14ac:dyDescent="0.3">
      <c r="A706" s="251">
        <v>36497</v>
      </c>
      <c r="B706" s="252" t="s">
        <v>1349</v>
      </c>
      <c r="C706" s="253">
        <v>13</v>
      </c>
      <c r="D706" s="253">
        <v>9.6055151947787056</v>
      </c>
      <c r="E706" s="253">
        <v>5.6498213732505826</v>
      </c>
      <c r="F706" s="253">
        <v>0.75350113272655095</v>
      </c>
      <c r="G706" s="253">
        <v>0.75350113272655095</v>
      </c>
      <c r="H706" s="253">
        <v>0.13044877956409515</v>
      </c>
      <c r="I706" s="254">
        <v>2.3182427765109264</v>
      </c>
    </row>
    <row r="707" spans="1:9" ht="14.25" x14ac:dyDescent="0.3">
      <c r="A707" s="251">
        <v>36497</v>
      </c>
      <c r="B707" s="252" t="s">
        <v>1351</v>
      </c>
      <c r="C707" s="253">
        <v>34463</v>
      </c>
      <c r="D707" s="253">
        <v>25464.220781358348</v>
      </c>
      <c r="E707" s="253">
        <v>14977.676460487295</v>
      </c>
      <c r="F707" s="253">
        <v>1997.5315028580865</v>
      </c>
      <c r="G707" s="253">
        <v>1997.5315028580865</v>
      </c>
      <c r="H707" s="253">
        <v>345.81971462441624</v>
      </c>
      <c r="I707" s="254">
        <v>6145.6616005304659</v>
      </c>
    </row>
    <row r="708" spans="1:9" ht="14.25" x14ac:dyDescent="0.3">
      <c r="A708" s="251">
        <v>36497</v>
      </c>
      <c r="B708" s="252" t="s">
        <v>1400</v>
      </c>
      <c r="C708" s="253">
        <v>1142</v>
      </c>
      <c r="D708" s="253">
        <v>843.80756557209861</v>
      </c>
      <c r="E708" s="253">
        <v>496.3150775578589</v>
      </c>
      <c r="F708" s="253">
        <v>66.192176428747786</v>
      </c>
      <c r="G708" s="253">
        <v>66.192176428747786</v>
      </c>
      <c r="H708" s="253">
        <v>11.459423558630512</v>
      </c>
      <c r="I708" s="254">
        <v>203.64871159811369</v>
      </c>
    </row>
    <row r="709" spans="1:9" ht="14.25" x14ac:dyDescent="0.3">
      <c r="A709" s="251">
        <v>36497</v>
      </c>
      <c r="B709" s="252" t="s">
        <v>1401</v>
      </c>
      <c r="C709" s="253">
        <v>1772</v>
      </c>
      <c r="D709" s="253">
        <v>1309.305609626759</v>
      </c>
      <c r="E709" s="253">
        <v>770.11411333846411</v>
      </c>
      <c r="F709" s="253">
        <v>102.70800055318833</v>
      </c>
      <c r="G709" s="253">
        <v>102.70800055318833</v>
      </c>
      <c r="H709" s="253">
        <v>17.781172106736662</v>
      </c>
      <c r="I709" s="254">
        <v>315.99432307518163</v>
      </c>
    </row>
    <row r="710" spans="1:9" ht="14.25" x14ac:dyDescent="0.3">
      <c r="A710" s="251">
        <v>36497</v>
      </c>
      <c r="B710" s="252" t="s">
        <v>1353</v>
      </c>
      <c r="C710" s="253">
        <v>621</v>
      </c>
      <c r="D710" s="253">
        <v>458.84807199673668</v>
      </c>
      <c r="E710" s="253">
        <v>269.8876209837394</v>
      </c>
      <c r="F710" s="253">
        <v>35.994169494091395</v>
      </c>
      <c r="G710" s="253">
        <v>35.994169494091395</v>
      </c>
      <c r="H710" s="253">
        <v>6.2314378545617766</v>
      </c>
      <c r="I710" s="254">
        <v>110.74067417025272</v>
      </c>
    </row>
    <row r="711" spans="1:9" ht="14.25" x14ac:dyDescent="0.3">
      <c r="A711" s="251">
        <v>36497</v>
      </c>
      <c r="B711" s="252" t="s">
        <v>1354</v>
      </c>
      <c r="C711" s="253">
        <v>14136</v>
      </c>
      <c r="D711" s="253">
        <v>10444.889445645522</v>
      </c>
      <c r="E711" s="253">
        <v>6143.5288409438645</v>
      </c>
      <c r="F711" s="253">
        <v>819.34553940173259</v>
      </c>
      <c r="G711" s="253">
        <v>819.34553940173259</v>
      </c>
      <c r="H711" s="253">
        <v>141.84799599369609</v>
      </c>
      <c r="I711" s="254">
        <v>2520.8215299044964</v>
      </c>
    </row>
    <row r="712" spans="1:9" ht="14.25" x14ac:dyDescent="0.3">
      <c r="A712" s="251">
        <v>36497</v>
      </c>
      <c r="B712" s="252" t="s">
        <v>1355</v>
      </c>
      <c r="C712" s="253">
        <v>246</v>
      </c>
      <c r="D712" s="253">
        <v>181.76590291658167</v>
      </c>
      <c r="E712" s="253">
        <v>106.91200444766488</v>
      </c>
      <c r="F712" s="253">
        <v>14.258559896210118</v>
      </c>
      <c r="G712" s="253">
        <v>14.258559896210118</v>
      </c>
      <c r="H712" s="253">
        <v>2.4684922902128776</v>
      </c>
      <c r="I712" s="254">
        <v>43.868286386283685</v>
      </c>
    </row>
    <row r="713" spans="1:9" ht="14.25" x14ac:dyDescent="0.3">
      <c r="A713" s="251">
        <v>36497</v>
      </c>
      <c r="B713" s="252" t="s">
        <v>1356</v>
      </c>
      <c r="C713" s="253">
        <v>439226</v>
      </c>
      <c r="D713" s="253">
        <v>324537.84745706711</v>
      </c>
      <c r="E713" s="253">
        <v>112613.30787058573</v>
      </c>
      <c r="F713" s="253">
        <v>8445.0839945416519</v>
      </c>
      <c r="G713" s="253">
        <v>8445.0839945416519</v>
      </c>
      <c r="H713" s="253">
        <v>1651.7565149106965</v>
      </c>
      <c r="I713" s="254">
        <v>193382.61508248735</v>
      </c>
    </row>
    <row r="714" spans="1:9" ht="14.25" x14ac:dyDescent="0.3">
      <c r="A714" s="251">
        <v>36497</v>
      </c>
      <c r="B714" s="252" t="s">
        <v>1402</v>
      </c>
      <c r="C714" s="253">
        <v>19843</v>
      </c>
      <c r="D714" s="253">
        <v>14661.710616153374</v>
      </c>
      <c r="E714" s="253">
        <v>5087.5537151171211</v>
      </c>
      <c r="F714" s="253">
        <v>381.52523234892737</v>
      </c>
      <c r="G714" s="253">
        <v>381.52523234892737</v>
      </c>
      <c r="H714" s="253">
        <v>74.621731239436983</v>
      </c>
      <c r="I714" s="254">
        <v>8736.4847050989592</v>
      </c>
    </row>
    <row r="715" spans="1:9" ht="14.25" x14ac:dyDescent="0.3">
      <c r="A715" s="251">
        <v>36497</v>
      </c>
      <c r="B715" s="252" t="s">
        <v>985</v>
      </c>
      <c r="C715" s="253">
        <v>3660073</v>
      </c>
      <c r="D715" s="253">
        <v>2704375.9088845602</v>
      </c>
      <c r="E715" s="253">
        <v>938407.39750793052</v>
      </c>
      <c r="F715" s="253">
        <v>70372.937647484534</v>
      </c>
      <c r="G715" s="253">
        <v>70372.937647484534</v>
      </c>
      <c r="H715" s="253">
        <v>13764.097350336131</v>
      </c>
      <c r="I715" s="254">
        <v>1611458.5387313243</v>
      </c>
    </row>
    <row r="716" spans="1:9" ht="14.25" x14ac:dyDescent="0.3">
      <c r="A716" s="251">
        <v>36497</v>
      </c>
      <c r="B716" s="252" t="s">
        <v>1403</v>
      </c>
      <c r="C716" s="253">
        <v>52450</v>
      </c>
      <c r="D716" s="253">
        <v>38754.559382011008</v>
      </c>
      <c r="E716" s="253">
        <v>13447.673857677417</v>
      </c>
      <c r="F716" s="253">
        <v>1008.4663829411501</v>
      </c>
      <c r="G716" s="253">
        <v>1008.4663829411501</v>
      </c>
      <c r="H716" s="253">
        <v>197.24385443272033</v>
      </c>
      <c r="I716" s="254">
        <v>23092.708904018567</v>
      </c>
    </row>
    <row r="717" spans="1:9" ht="14.25" x14ac:dyDescent="0.3">
      <c r="A717" s="251">
        <v>36497</v>
      </c>
      <c r="B717" s="252" t="s">
        <v>1404</v>
      </c>
      <c r="C717" s="253">
        <v>18026</v>
      </c>
      <c r="D717" s="253">
        <v>13319.155146236997</v>
      </c>
      <c r="E717" s="253">
        <v>4621.6924491609752</v>
      </c>
      <c r="F717" s="253">
        <v>346.58941885409291</v>
      </c>
      <c r="G717" s="253">
        <v>346.58941885409291</v>
      </c>
      <c r="H717" s="253">
        <v>67.788707721720058</v>
      </c>
      <c r="I717" s="254">
        <v>7936.4951516461151</v>
      </c>
    </row>
    <row r="718" spans="1:9" ht="14.25" x14ac:dyDescent="0.3">
      <c r="A718" s="251">
        <v>36497</v>
      </c>
      <c r="B718" s="252" t="s">
        <v>290</v>
      </c>
      <c r="C718" s="253">
        <v>96050</v>
      </c>
      <c r="D718" s="253">
        <v>70969.979573730365</v>
      </c>
      <c r="E718" s="253">
        <v>24626.293117824898</v>
      </c>
      <c r="F718" s="253">
        <v>1846.7720892563864</v>
      </c>
      <c r="G718" s="253">
        <v>1846.7720892563864</v>
      </c>
      <c r="H718" s="253">
        <v>361.20633399929056</v>
      </c>
      <c r="I718" s="254">
        <v>42288.935943393393</v>
      </c>
    </row>
    <row r="719" spans="1:9" ht="14.25" x14ac:dyDescent="0.3">
      <c r="A719" s="251">
        <v>36497</v>
      </c>
      <c r="B719" s="252" t="s">
        <v>292</v>
      </c>
      <c r="C719" s="253">
        <v>8138</v>
      </c>
      <c r="D719" s="253">
        <v>6013.0525119314698</v>
      </c>
      <c r="E719" s="253">
        <v>2086.5046683275277</v>
      </c>
      <c r="F719" s="253">
        <v>156.47091371544479</v>
      </c>
      <c r="G719" s="253">
        <v>156.47091371544479</v>
      </c>
      <c r="H719" s="253">
        <v>30.603822447540097</v>
      </c>
      <c r="I719" s="254">
        <v>3583.0021937255119</v>
      </c>
    </row>
    <row r="720" spans="1:9" ht="14.25" x14ac:dyDescent="0.3">
      <c r="A720" s="251">
        <v>36497</v>
      </c>
      <c r="B720" s="252" t="s">
        <v>293</v>
      </c>
      <c r="C720" s="253">
        <v>705</v>
      </c>
      <c r="D720" s="253">
        <v>520.91447787069137</v>
      </c>
      <c r="E720" s="253">
        <v>180.75519675238473</v>
      </c>
      <c r="F720" s="253">
        <v>13.555172544776184</v>
      </c>
      <c r="G720" s="253">
        <v>13.555172544776184</v>
      </c>
      <c r="H720" s="253">
        <v>2.6512281673034859</v>
      </c>
      <c r="I720" s="254">
        <v>310.39770786145073</v>
      </c>
    </row>
    <row r="721" spans="1:9" ht="14.25" x14ac:dyDescent="0.3">
      <c r="A721" s="251">
        <v>36497</v>
      </c>
      <c r="B721" s="252" t="s">
        <v>1530</v>
      </c>
      <c r="C721" s="253">
        <v>15</v>
      </c>
      <c r="D721" s="253">
        <v>11.083286763206198</v>
      </c>
      <c r="E721" s="253">
        <v>5.7747895644370653</v>
      </c>
      <c r="F721" s="253">
        <v>1.1706277329345687</v>
      </c>
      <c r="G721" s="253">
        <v>1.1706277329345687</v>
      </c>
      <c r="H721" s="253">
        <v>0.73544456883084164</v>
      </c>
      <c r="I721" s="254">
        <v>2.2317971640691532</v>
      </c>
    </row>
    <row r="722" spans="1:9" ht="14.25" x14ac:dyDescent="0.3">
      <c r="A722" s="251">
        <v>36497</v>
      </c>
      <c r="B722" s="252" t="s">
        <v>643</v>
      </c>
      <c r="C722" s="253">
        <v>11936446</v>
      </c>
      <c r="D722" s="253">
        <v>8819670.2634350378</v>
      </c>
      <c r="E722" s="253">
        <v>4595364.2531511029</v>
      </c>
      <c r="F722" s="253">
        <v>931542.31468505994</v>
      </c>
      <c r="G722" s="253">
        <v>931542.31468505994</v>
      </c>
      <c r="H722" s="253">
        <v>585239.62545617495</v>
      </c>
      <c r="I722" s="254">
        <v>1775981.755457639</v>
      </c>
    </row>
    <row r="723" spans="1:9" ht="14.25" x14ac:dyDescent="0.3">
      <c r="A723" s="251">
        <v>36497</v>
      </c>
      <c r="B723" s="252" t="s">
        <v>1531</v>
      </c>
      <c r="C723" s="253">
        <v>351</v>
      </c>
      <c r="D723" s="253">
        <v>259.3489102590251</v>
      </c>
      <c r="E723" s="253">
        <v>135.13007580782735</v>
      </c>
      <c r="F723" s="253">
        <v>27.392688950668912</v>
      </c>
      <c r="G723" s="253">
        <v>27.392688950668912</v>
      </c>
      <c r="H723" s="253">
        <v>17.2094029106417</v>
      </c>
      <c r="I723" s="254">
        <v>52.224053639218191</v>
      </c>
    </row>
    <row r="724" spans="1:9" ht="14.25" x14ac:dyDescent="0.3">
      <c r="A724" s="251">
        <v>36497</v>
      </c>
      <c r="B724" s="252" t="s">
        <v>1532</v>
      </c>
      <c r="C724" s="253">
        <v>10</v>
      </c>
      <c r="D724" s="253">
        <v>7.3888578421374662</v>
      </c>
      <c r="E724" s="253">
        <v>3.8498597096247105</v>
      </c>
      <c r="F724" s="253">
        <v>0.78041848862304586</v>
      </c>
      <c r="G724" s="253">
        <v>0.78041848862304586</v>
      </c>
      <c r="H724" s="253">
        <v>0.49029637922056118</v>
      </c>
      <c r="I724" s="254">
        <v>1.4878647760461021</v>
      </c>
    </row>
    <row r="725" spans="1:9" ht="14.25" x14ac:dyDescent="0.3">
      <c r="A725" s="251">
        <v>36497</v>
      </c>
      <c r="B725" s="252" t="s">
        <v>1533</v>
      </c>
      <c r="C725" s="253">
        <v>370534</v>
      </c>
      <c r="D725" s="253">
        <v>273782.30516785639</v>
      </c>
      <c r="E725" s="253">
        <v>142650.39176460824</v>
      </c>
      <c r="F725" s="253">
        <v>28917.158426345166</v>
      </c>
      <c r="G725" s="253">
        <v>28917.158426345166</v>
      </c>
      <c r="H725" s="253">
        <v>18167.147857811142</v>
      </c>
      <c r="I725" s="254">
        <v>55130.448692746642</v>
      </c>
    </row>
    <row r="726" spans="1:9" ht="14.25" x14ac:dyDescent="0.3">
      <c r="A726" s="251">
        <v>36497</v>
      </c>
      <c r="B726" s="252" t="s">
        <v>1534</v>
      </c>
      <c r="C726" s="253">
        <v>5271</v>
      </c>
      <c r="D726" s="253">
        <v>3894.6669685906581</v>
      </c>
      <c r="E726" s="253">
        <v>2029.2610529431847</v>
      </c>
      <c r="F726" s="253">
        <v>411.35858535320745</v>
      </c>
      <c r="G726" s="253">
        <v>411.35858535320745</v>
      </c>
      <c r="H726" s="253">
        <v>258.43522148715778</v>
      </c>
      <c r="I726" s="254">
        <v>784.25352345390036</v>
      </c>
    </row>
    <row r="727" spans="1:9" ht="14.25" x14ac:dyDescent="0.3">
      <c r="A727" s="251">
        <v>36497</v>
      </c>
      <c r="B727" s="252" t="s">
        <v>1463</v>
      </c>
      <c r="C727" s="253">
        <v>33053</v>
      </c>
      <c r="D727" s="253">
        <v>24422.391825616967</v>
      </c>
      <c r="E727" s="253">
        <v>2298.6279073590681</v>
      </c>
      <c r="F727" s="253">
        <v>609.29492412204024</v>
      </c>
      <c r="G727" s="253">
        <v>609.29492412204024</v>
      </c>
      <c r="H727" s="253">
        <v>62.664227401709454</v>
      </c>
      <c r="I727" s="254">
        <v>20842.509842612104</v>
      </c>
    </row>
    <row r="728" spans="1:9" ht="14.25" x14ac:dyDescent="0.3">
      <c r="A728" s="251">
        <v>36497</v>
      </c>
      <c r="B728" s="252" t="s">
        <v>1535</v>
      </c>
      <c r="C728" s="253">
        <v>16978</v>
      </c>
      <c r="D728" s="253">
        <v>12544.802844380989</v>
      </c>
      <c r="E728" s="253">
        <v>4620.4293386217932</v>
      </c>
      <c r="F728" s="253">
        <v>655.19252811307763</v>
      </c>
      <c r="G728" s="253">
        <v>655.19252811307763</v>
      </c>
      <c r="H728" s="253">
        <v>160.93425095294589</v>
      </c>
      <c r="I728" s="254">
        <v>6453.0541985800946</v>
      </c>
    </row>
    <row r="729" spans="1:9" ht="14.25" x14ac:dyDescent="0.3">
      <c r="A729" s="251">
        <v>36497</v>
      </c>
      <c r="B729" s="252" t="s">
        <v>1536</v>
      </c>
      <c r="C729" s="253">
        <v>103975</v>
      </c>
      <c r="D729" s="253">
        <v>76825.649413624298</v>
      </c>
      <c r="E729" s="253">
        <v>28295.979531346504</v>
      </c>
      <c r="F729" s="253">
        <v>4012.4657268557689</v>
      </c>
      <c r="G729" s="253">
        <v>4012.4657268557689</v>
      </c>
      <c r="H729" s="253">
        <v>985.57773252636048</v>
      </c>
      <c r="I729" s="254">
        <v>39519.160696039893</v>
      </c>
    </row>
    <row r="730" spans="1:9" ht="14.25" x14ac:dyDescent="0.3">
      <c r="A730" s="251">
        <v>36497</v>
      </c>
      <c r="B730" s="252" t="s">
        <v>1357</v>
      </c>
      <c r="C730" s="253">
        <v>11551176</v>
      </c>
      <c r="D730" s="253">
        <v>8534999.7373510078</v>
      </c>
      <c r="E730" s="253">
        <v>3143561.8144648327</v>
      </c>
      <c r="F730" s="253">
        <v>445767.71151602705</v>
      </c>
      <c r="G730" s="253">
        <v>445767.71151602705</v>
      </c>
      <c r="H730" s="253">
        <v>109493.45371572892</v>
      </c>
      <c r="I730" s="254">
        <v>4390409.0461383918</v>
      </c>
    </row>
    <row r="731" spans="1:9" ht="14.25" x14ac:dyDescent="0.3">
      <c r="A731" s="251">
        <v>36497</v>
      </c>
      <c r="B731" s="252" t="s">
        <v>1358</v>
      </c>
      <c r="C731" s="253">
        <v>3027562</v>
      </c>
      <c r="D731" s="253">
        <v>2237022.5226257392</v>
      </c>
      <c r="E731" s="253">
        <v>823927.21694525122</v>
      </c>
      <c r="F731" s="253">
        <v>116835.66973725325</v>
      </c>
      <c r="G731" s="253">
        <v>116835.66973725325</v>
      </c>
      <c r="H731" s="253">
        <v>28698.222563529438</v>
      </c>
      <c r="I731" s="254">
        <v>1150725.7436424519</v>
      </c>
    </row>
    <row r="732" spans="1:9" ht="14.25" x14ac:dyDescent="0.3">
      <c r="A732" s="251">
        <v>36497</v>
      </c>
      <c r="B732" s="252" t="s">
        <v>1537</v>
      </c>
      <c r="C732" s="253">
        <v>75388</v>
      </c>
      <c r="D732" s="253">
        <v>55703.121500305926</v>
      </c>
      <c r="E732" s="253">
        <v>20516.252030864631</v>
      </c>
      <c r="F732" s="253">
        <v>2909.2740198721108</v>
      </c>
      <c r="G732" s="253">
        <v>2909.2740198721108</v>
      </c>
      <c r="H732" s="253">
        <v>714.60191488047383</v>
      </c>
      <c r="I732" s="254">
        <v>28653.719514816596</v>
      </c>
    </row>
    <row r="733" spans="1:9" ht="14.25" x14ac:dyDescent="0.3">
      <c r="A733" s="251">
        <v>36497</v>
      </c>
      <c r="B733" s="252" t="s">
        <v>1538</v>
      </c>
      <c r="C733" s="253">
        <v>833</v>
      </c>
      <c r="D733" s="253">
        <v>615.491858250051</v>
      </c>
      <c r="E733" s="253">
        <v>226.69440682482943</v>
      </c>
      <c r="F733" s="253">
        <v>32.146034628236173</v>
      </c>
      <c r="G733" s="253">
        <v>32.146034628236173</v>
      </c>
      <c r="H733" s="253">
        <v>7.8959966452941428</v>
      </c>
      <c r="I733" s="254">
        <v>316.60938552345505</v>
      </c>
    </row>
    <row r="734" spans="1:9" ht="14.25" x14ac:dyDescent="0.3">
      <c r="A734" s="251">
        <v>36497</v>
      </c>
      <c r="B734" s="252" t="s">
        <v>1539</v>
      </c>
      <c r="C734" s="253">
        <v>1011</v>
      </c>
      <c r="D734" s="253">
        <v>747.01352784009782</v>
      </c>
      <c r="E734" s="253">
        <v>275.13570864334037</v>
      </c>
      <c r="F734" s="253">
        <v>39.01517528108856</v>
      </c>
      <c r="G734" s="253">
        <v>39.01517528108856</v>
      </c>
      <c r="H734" s="253">
        <v>9.5832564326439105</v>
      </c>
      <c r="I734" s="254">
        <v>384.2642122019364</v>
      </c>
    </row>
    <row r="735" spans="1:9" ht="14.25" x14ac:dyDescent="0.3">
      <c r="A735" s="251">
        <v>36497</v>
      </c>
      <c r="B735" s="252" t="s">
        <v>1540</v>
      </c>
      <c r="C735" s="253">
        <v>9601</v>
      </c>
      <c r="D735" s="253">
        <v>7094.0424142361817</v>
      </c>
      <c r="E735" s="253">
        <v>2612.8367346040664</v>
      </c>
      <c r="F735" s="253">
        <v>370.50909779795376</v>
      </c>
      <c r="G735" s="253">
        <v>370.50909779795376</v>
      </c>
      <c r="H735" s="253">
        <v>91.007759653624319</v>
      </c>
      <c r="I735" s="254">
        <v>3649.1797243825831</v>
      </c>
    </row>
    <row r="736" spans="1:9" ht="14.25" x14ac:dyDescent="0.3">
      <c r="A736" s="251">
        <v>36497</v>
      </c>
      <c r="B736" s="252" t="s">
        <v>1359</v>
      </c>
      <c r="C736" s="253">
        <v>7587149</v>
      </c>
      <c r="D736" s="253">
        <v>5606036.538811543</v>
      </c>
      <c r="E736" s="253">
        <v>2064783.0036573801</v>
      </c>
      <c r="F736" s="253">
        <v>292793.22266937263</v>
      </c>
      <c r="G736" s="253">
        <v>292793.22266937263</v>
      </c>
      <c r="H736" s="253">
        <v>71918.491058039377</v>
      </c>
      <c r="I736" s="254">
        <v>2883748.5987573778</v>
      </c>
    </row>
    <row r="737" spans="1:9" ht="14.25" x14ac:dyDescent="0.3">
      <c r="A737" s="251">
        <v>36497</v>
      </c>
      <c r="B737" s="252" t="s">
        <v>1360</v>
      </c>
      <c r="C737" s="253">
        <v>228569</v>
      </c>
      <c r="D737" s="253">
        <v>168886.38481195184</v>
      </c>
      <c r="E737" s="253">
        <v>62203.257951433887</v>
      </c>
      <c r="F737" s="253">
        <v>8820.63263978549</v>
      </c>
      <c r="G737" s="253">
        <v>8820.63263978549</v>
      </c>
      <c r="H737" s="253">
        <v>2166.6027097457822</v>
      </c>
      <c r="I737" s="254">
        <v>86875.258871201178</v>
      </c>
    </row>
    <row r="738" spans="1:9" ht="14.25" x14ac:dyDescent="0.3">
      <c r="A738" s="251">
        <v>36497</v>
      </c>
      <c r="B738" s="252" t="s">
        <v>1541</v>
      </c>
      <c r="C738" s="253">
        <v>66785</v>
      </c>
      <c r="D738" s="253">
        <v>49346.487098715072</v>
      </c>
      <c r="E738" s="253">
        <v>18175.013157018289</v>
      </c>
      <c r="F738" s="253">
        <v>2577.2784185435207</v>
      </c>
      <c r="G738" s="253">
        <v>2577.2784185435207</v>
      </c>
      <c r="H738" s="253">
        <v>633.05418482109155</v>
      </c>
      <c r="I738" s="254">
        <v>25383.862919788648</v>
      </c>
    </row>
    <row r="739" spans="1:9" ht="14.25" x14ac:dyDescent="0.3">
      <c r="A739" s="251">
        <v>36497</v>
      </c>
      <c r="B739" s="252" t="s">
        <v>1542</v>
      </c>
      <c r="C739" s="253">
        <v>25104</v>
      </c>
      <c r="D739" s="253">
        <v>18548.988726901895</v>
      </c>
      <c r="E739" s="253">
        <v>6831.8564092803335</v>
      </c>
      <c r="F739" s="253">
        <v>968.78037611913658</v>
      </c>
      <c r="G739" s="253">
        <v>968.78037611913658</v>
      </c>
      <c r="H739" s="253">
        <v>237.96050394173363</v>
      </c>
      <c r="I739" s="254">
        <v>9541.6110614415538</v>
      </c>
    </row>
    <row r="740" spans="1:9" ht="14.25" x14ac:dyDescent="0.3">
      <c r="A740" s="251">
        <v>36497</v>
      </c>
      <c r="B740" s="252" t="s">
        <v>1543</v>
      </c>
      <c r="C740" s="253">
        <v>30677</v>
      </c>
      <c r="D740" s="253">
        <v>22666.799202325106</v>
      </c>
      <c r="E740" s="253">
        <v>8348.5045836318041</v>
      </c>
      <c r="F740" s="253">
        <v>1183.8462236379364</v>
      </c>
      <c r="G740" s="253">
        <v>1183.8462236379364</v>
      </c>
      <c r="H740" s="253">
        <v>290.78690166589246</v>
      </c>
      <c r="I740" s="254">
        <v>11659.815269751536</v>
      </c>
    </row>
    <row r="741" spans="1:9" ht="14.25" x14ac:dyDescent="0.3">
      <c r="A741" s="251">
        <v>36497</v>
      </c>
      <c r="B741" s="252" t="s">
        <v>1544</v>
      </c>
      <c r="C741" s="253">
        <v>52177</v>
      </c>
      <c r="D741" s="253">
        <v>38552.843562920658</v>
      </c>
      <c r="E741" s="253">
        <v>14199.560702159813</v>
      </c>
      <c r="F741" s="253">
        <v>2013.5457968757246</v>
      </c>
      <c r="G741" s="253">
        <v>2013.5457968757246</v>
      </c>
      <c r="H741" s="253">
        <v>494.58513440757798</v>
      </c>
      <c r="I741" s="254">
        <v>19831.606132601813</v>
      </c>
    </row>
    <row r="742" spans="1:9" ht="14.25" x14ac:dyDescent="0.3">
      <c r="A742" s="251">
        <v>36497</v>
      </c>
      <c r="B742" s="252" t="s">
        <v>1545</v>
      </c>
      <c r="C742" s="253">
        <v>50125</v>
      </c>
      <c r="D742" s="253">
        <v>37036.649933714049</v>
      </c>
      <c r="E742" s="253">
        <v>13641.125020521698</v>
      </c>
      <c r="F742" s="253">
        <v>1934.3577259787971</v>
      </c>
      <c r="G742" s="253">
        <v>1934.3577259787971</v>
      </c>
      <c r="H742" s="253">
        <v>475.13425191520872</v>
      </c>
      <c r="I742" s="254">
        <v>19051.675209319546</v>
      </c>
    </row>
    <row r="743" spans="1:9" ht="14.25" x14ac:dyDescent="0.3">
      <c r="A743" s="251">
        <v>36497</v>
      </c>
      <c r="B743" s="252" t="s">
        <v>1546</v>
      </c>
      <c r="C743" s="253">
        <v>31197</v>
      </c>
      <c r="D743" s="253">
        <v>23051.019810116253</v>
      </c>
      <c r="E743" s="253">
        <v>8490.0184990566668</v>
      </c>
      <c r="F743" s="253">
        <v>1203.9133761069434</v>
      </c>
      <c r="G743" s="253">
        <v>1203.9133761069434</v>
      </c>
      <c r="H743" s="253">
        <v>295.71597520197042</v>
      </c>
      <c r="I743" s="254">
        <v>11857.458583643729</v>
      </c>
    </row>
    <row r="744" spans="1:9" ht="14.25" x14ac:dyDescent="0.3">
      <c r="A744" s="251">
        <v>36497</v>
      </c>
      <c r="B744" s="252" t="s">
        <v>1547</v>
      </c>
      <c r="C744" s="253">
        <v>55506</v>
      </c>
      <c r="D744" s="253">
        <v>41012.594338568219</v>
      </c>
      <c r="E744" s="253">
        <v>15105.521903023988</v>
      </c>
      <c r="F744" s="253">
        <v>2142.0141633551943</v>
      </c>
      <c r="G744" s="253">
        <v>2142.0141633551943</v>
      </c>
      <c r="H744" s="253">
        <v>526.14068402604642</v>
      </c>
      <c r="I744" s="254">
        <v>21096.903424807795</v>
      </c>
    </row>
    <row r="745" spans="1:9" ht="14.25" x14ac:dyDescent="0.3">
      <c r="A745" s="251">
        <v>36497</v>
      </c>
      <c r="B745" s="252" t="s">
        <v>1548</v>
      </c>
      <c r="C745" s="253">
        <v>19446</v>
      </c>
      <c r="D745" s="253">
        <v>14368.372959820517</v>
      </c>
      <c r="E745" s="253">
        <v>5292.0761525997996</v>
      </c>
      <c r="F745" s="253">
        <v>750.43432098521077</v>
      </c>
      <c r="G745" s="253">
        <v>750.43432098521077</v>
      </c>
      <c r="H745" s="253">
        <v>184.32839227417753</v>
      </c>
      <c r="I745" s="254">
        <v>7391.0997729761175</v>
      </c>
    </row>
    <row r="746" spans="1:9" ht="14.25" x14ac:dyDescent="0.3">
      <c r="A746" s="251">
        <v>36497</v>
      </c>
      <c r="B746" s="252" t="s">
        <v>270</v>
      </c>
      <c r="C746" s="253">
        <v>31</v>
      </c>
      <c r="D746" s="253">
        <v>22.905459310626146</v>
      </c>
      <c r="E746" s="253">
        <v>15.621030560599666</v>
      </c>
      <c r="F746" s="253">
        <v>0.60271732839381198</v>
      </c>
      <c r="G746" s="253">
        <v>0.60271732839381198</v>
      </c>
      <c r="H746" s="253">
        <v>0.40558762130920756</v>
      </c>
      <c r="I746" s="254">
        <v>5.6734064719296464</v>
      </c>
    </row>
    <row r="747" spans="1:9" ht="14.25" x14ac:dyDescent="0.3">
      <c r="A747" s="251">
        <v>36497</v>
      </c>
      <c r="B747" s="252" t="s">
        <v>1549</v>
      </c>
      <c r="C747" s="253">
        <v>522</v>
      </c>
      <c r="D747" s="253">
        <v>385.69837935957571</v>
      </c>
      <c r="E747" s="253">
        <v>263.03799847203305</v>
      </c>
      <c r="F747" s="253">
        <v>10.14898211037322</v>
      </c>
      <c r="G747" s="253">
        <v>10.14898211037322</v>
      </c>
      <c r="H747" s="253">
        <v>6.8295722039808497</v>
      </c>
      <c r="I747" s="254">
        <v>95.532844462815319</v>
      </c>
    </row>
    <row r="748" spans="1:9" ht="14.25" x14ac:dyDescent="0.3">
      <c r="A748" s="251">
        <v>36497</v>
      </c>
      <c r="B748" s="252" t="s">
        <v>954</v>
      </c>
      <c r="C748" s="253">
        <v>11</v>
      </c>
      <c r="D748" s="253">
        <v>8.1277436263512115</v>
      </c>
      <c r="E748" s="253">
        <v>5.5429463279547191</v>
      </c>
      <c r="F748" s="253">
        <v>0.21386743910748163</v>
      </c>
      <c r="G748" s="253">
        <v>0.21386743910748163</v>
      </c>
      <c r="H748" s="253">
        <v>0.14391818820649299</v>
      </c>
      <c r="I748" s="254">
        <v>2.0131442319750352</v>
      </c>
    </row>
    <row r="749" spans="1:9" ht="14.25" x14ac:dyDescent="0.3">
      <c r="A749" s="251">
        <v>36497</v>
      </c>
      <c r="B749" s="252" t="s">
        <v>1550</v>
      </c>
      <c r="C749" s="253">
        <v>234</v>
      </c>
      <c r="D749" s="253">
        <v>172.8992735060167</v>
      </c>
      <c r="E749" s="253">
        <v>117.91358552194585</v>
      </c>
      <c r="F749" s="253">
        <v>4.5495437046500644</v>
      </c>
      <c r="G749" s="253">
        <v>4.5495437046500644</v>
      </c>
      <c r="H749" s="253">
        <v>3.0615323673017603</v>
      </c>
      <c r="I749" s="254">
        <v>42.825068207468938</v>
      </c>
    </row>
    <row r="750" spans="1:9" ht="14.25" x14ac:dyDescent="0.3">
      <c r="A750" s="251">
        <v>36497</v>
      </c>
      <c r="B750" s="252" t="s">
        <v>1551</v>
      </c>
      <c r="C750" s="253">
        <v>6667426</v>
      </c>
      <c r="D750" s="253">
        <v>4926466.2886971235</v>
      </c>
      <c r="E750" s="253">
        <v>3359744.0421463475</v>
      </c>
      <c r="F750" s="253">
        <v>129631.39309624</v>
      </c>
      <c r="G750" s="253">
        <v>129631.39309624</v>
      </c>
      <c r="H750" s="253">
        <v>87233.079083714983</v>
      </c>
      <c r="I750" s="254">
        <v>1220226.3812745803</v>
      </c>
    </row>
    <row r="751" spans="1:9" ht="14.25" x14ac:dyDescent="0.3">
      <c r="A751" s="251">
        <v>36497</v>
      </c>
      <c r="B751" s="252" t="s">
        <v>1552</v>
      </c>
      <c r="C751" s="253">
        <v>533707</v>
      </c>
      <c r="D751" s="253">
        <v>394348.51523536607</v>
      </c>
      <c r="E751" s="253">
        <v>268937.20507761178</v>
      </c>
      <c r="F751" s="253">
        <v>10376.595393066975</v>
      </c>
      <c r="G751" s="253">
        <v>10376.595393066975</v>
      </c>
      <c r="H751" s="253">
        <v>6982.7404066475237</v>
      </c>
      <c r="I751" s="254">
        <v>97675.37896497277</v>
      </c>
    </row>
    <row r="752" spans="1:9" ht="14.25" x14ac:dyDescent="0.3">
      <c r="A752" s="251">
        <v>36497</v>
      </c>
      <c r="B752" s="252" t="s">
        <v>975</v>
      </c>
      <c r="C752" s="253">
        <v>39</v>
      </c>
      <c r="D752" s="253">
        <v>28.816545584336119</v>
      </c>
      <c r="E752" s="253">
        <v>19.652264253657641</v>
      </c>
      <c r="F752" s="253">
        <v>0.75825728410834414</v>
      </c>
      <c r="G752" s="253">
        <v>0.75825728410834414</v>
      </c>
      <c r="H752" s="253">
        <v>0.51025539455029345</v>
      </c>
      <c r="I752" s="254">
        <v>7.1375113679114905</v>
      </c>
    </row>
    <row r="753" spans="1:9" ht="14.25" x14ac:dyDescent="0.3">
      <c r="A753" s="251">
        <v>36497</v>
      </c>
      <c r="B753" s="252" t="s">
        <v>1553</v>
      </c>
      <c r="C753" s="253">
        <v>381561</v>
      </c>
      <c r="D753" s="253">
        <v>281929.99871038133</v>
      </c>
      <c r="E753" s="253">
        <v>192270.19489461186</v>
      </c>
      <c r="F753" s="253">
        <v>7418.4976302990726</v>
      </c>
      <c r="G753" s="253">
        <v>7418.4976302990726</v>
      </c>
      <c r="H753" s="253">
        <v>4992.1425282052433</v>
      </c>
      <c r="I753" s="254">
        <v>69830.66602696605</v>
      </c>
    </row>
    <row r="754" spans="1:9" ht="14.25" x14ac:dyDescent="0.3">
      <c r="A754" s="251">
        <v>36497</v>
      </c>
      <c r="B754" s="252" t="s">
        <v>1554</v>
      </c>
      <c r="C754" s="253">
        <v>34</v>
      </c>
      <c r="D754" s="253">
        <v>25.122116663267384</v>
      </c>
      <c r="E754" s="253">
        <v>17.132743195496406</v>
      </c>
      <c r="F754" s="253">
        <v>0.66104481178676155</v>
      </c>
      <c r="G754" s="253">
        <v>0.66104481178676155</v>
      </c>
      <c r="H754" s="253">
        <v>0.44483803627461477</v>
      </c>
      <c r="I754" s="254">
        <v>6.2224458079228375</v>
      </c>
    </row>
    <row r="755" spans="1:9" ht="14.25" x14ac:dyDescent="0.3">
      <c r="A755" s="251">
        <v>36497</v>
      </c>
      <c r="B755" s="252" t="s">
        <v>977</v>
      </c>
      <c r="C755" s="253">
        <v>197001</v>
      </c>
      <c r="D755" s="253">
        <v>145561.23837589228</v>
      </c>
      <c r="E755" s="253">
        <v>99269.633595764331</v>
      </c>
      <c r="F755" s="253">
        <v>3830.1908519648173</v>
      </c>
      <c r="G755" s="253">
        <v>3830.1908519648173</v>
      </c>
      <c r="H755" s="253">
        <v>2577.4569995333932</v>
      </c>
      <c r="I755" s="254">
        <v>36053.766076664906</v>
      </c>
    </row>
    <row r="756" spans="1:9" ht="14.25" x14ac:dyDescent="0.3">
      <c r="A756" s="251">
        <v>36497</v>
      </c>
      <c r="B756" s="252" t="s">
        <v>1555</v>
      </c>
      <c r="C756" s="253">
        <v>3582</v>
      </c>
      <c r="D756" s="253">
        <v>2646.6888790536404</v>
      </c>
      <c r="E756" s="253">
        <v>1804.9848860667096</v>
      </c>
      <c r="F756" s="253">
        <v>69.643015171181759</v>
      </c>
      <c r="G756" s="253">
        <v>69.643015171181759</v>
      </c>
      <c r="H756" s="253">
        <v>46.864995468696179</v>
      </c>
      <c r="I756" s="254">
        <v>655.55296717587078</v>
      </c>
    </row>
    <row r="757" spans="1:9" ht="14.25" x14ac:dyDescent="0.3">
      <c r="A757" s="251">
        <v>36497</v>
      </c>
      <c r="B757" s="252" t="s">
        <v>1556</v>
      </c>
      <c r="C757" s="253">
        <v>95</v>
      </c>
      <c r="D757" s="253">
        <v>70.194149500305926</v>
      </c>
      <c r="E757" s="253">
        <v>47.870900105063484</v>
      </c>
      <c r="F757" s="253">
        <v>1.847036974110069</v>
      </c>
      <c r="G757" s="253">
        <v>1.847036974110069</v>
      </c>
      <c r="H757" s="253">
        <v>1.242929807237894</v>
      </c>
      <c r="I757" s="254">
        <v>17.386245639784399</v>
      </c>
    </row>
    <row r="758" spans="1:9" ht="14.25" x14ac:dyDescent="0.3">
      <c r="A758" s="251">
        <v>36497</v>
      </c>
      <c r="B758" s="252" t="s">
        <v>1557</v>
      </c>
      <c r="C758" s="253">
        <v>16446463</v>
      </c>
      <c r="D758" s="253">
        <v>12152057.711297367</v>
      </c>
      <c r="E758" s="253">
        <v>8287441.9721539235</v>
      </c>
      <c r="F758" s="253">
        <v>319760.26583508635</v>
      </c>
      <c r="G758" s="253">
        <v>319760.26583508635</v>
      </c>
      <c r="H758" s="253">
        <v>215176.83248773849</v>
      </c>
      <c r="I758" s="254">
        <v>3009918.374985531</v>
      </c>
    </row>
    <row r="759" spans="1:9" ht="14.25" x14ac:dyDescent="0.3">
      <c r="A759" s="251">
        <v>36497</v>
      </c>
      <c r="B759" s="252" t="s">
        <v>1558</v>
      </c>
      <c r="C759" s="253">
        <v>3903487</v>
      </c>
      <c r="D759" s="253">
        <v>2884231.0531631648</v>
      </c>
      <c r="E759" s="253">
        <v>1966983.5393517257</v>
      </c>
      <c r="F759" s="253">
        <v>75893.524389031474</v>
      </c>
      <c r="G759" s="253">
        <v>75893.524389031474</v>
      </c>
      <c r="H759" s="253">
        <v>51071.161520690788</v>
      </c>
      <c r="I759" s="254">
        <v>714389.303512685</v>
      </c>
    </row>
    <row r="760" spans="1:9" ht="14.25" x14ac:dyDescent="0.3">
      <c r="A760" s="251">
        <v>36497</v>
      </c>
      <c r="B760" s="252" t="s">
        <v>981</v>
      </c>
      <c r="C760" s="253">
        <v>15223182</v>
      </c>
      <c r="D760" s="253">
        <v>11248192.770298593</v>
      </c>
      <c r="E760" s="253">
        <v>7671025.5242442172</v>
      </c>
      <c r="F760" s="253">
        <v>295976.63176428282</v>
      </c>
      <c r="G760" s="253">
        <v>295976.63176428282</v>
      </c>
      <c r="H760" s="253">
        <v>199172.07019797244</v>
      </c>
      <c r="I760" s="254">
        <v>2786041.9123278358</v>
      </c>
    </row>
    <row r="761" spans="1:9" ht="14.25" x14ac:dyDescent="0.3">
      <c r="A761" s="251">
        <v>36497</v>
      </c>
      <c r="B761" s="252" t="s">
        <v>1559</v>
      </c>
      <c r="C761" s="253">
        <v>77003</v>
      </c>
      <c r="D761" s="253">
        <v>56896.422041811129</v>
      </c>
      <c r="E761" s="253">
        <v>38802.136008317932</v>
      </c>
      <c r="F761" s="253">
        <v>1497.1304012357646</v>
      </c>
      <c r="G761" s="253">
        <v>1497.1304012357646</v>
      </c>
      <c r="H761" s="253">
        <v>1007.4665678604165</v>
      </c>
      <c r="I761" s="254">
        <v>14092.558663161242</v>
      </c>
    </row>
    <row r="762" spans="1:9" ht="14.25" x14ac:dyDescent="0.3">
      <c r="A762" s="251">
        <v>36497</v>
      </c>
      <c r="B762" s="252" t="s">
        <v>1560</v>
      </c>
      <c r="C762" s="253">
        <v>126</v>
      </c>
      <c r="D762" s="253">
        <v>93.099608810932082</v>
      </c>
      <c r="E762" s="253">
        <v>49.056673565330208</v>
      </c>
      <c r="F762" s="253">
        <v>4.279746010706476</v>
      </c>
      <c r="G762" s="253">
        <v>4.279746010706476</v>
      </c>
      <c r="H762" s="253">
        <v>0.77404300139148596</v>
      </c>
      <c r="I762" s="254">
        <v>34.709400222797427</v>
      </c>
    </row>
    <row r="763" spans="1:9" ht="14.25" x14ac:dyDescent="0.3">
      <c r="A763" s="251">
        <v>36497</v>
      </c>
      <c r="B763" s="252" t="s">
        <v>1153</v>
      </c>
      <c r="C763" s="253">
        <v>47010806</v>
      </c>
      <c r="D763" s="253">
        <v>34735616.257830307</v>
      </c>
      <c r="E763" s="253">
        <v>18303125.110992592</v>
      </c>
      <c r="F763" s="253">
        <v>1596780.2336396512</v>
      </c>
      <c r="G763" s="253">
        <v>1596780.2336396512</v>
      </c>
      <c r="H763" s="253">
        <v>288796.70931803866</v>
      </c>
      <c r="I763" s="254">
        <v>12950133.970240369</v>
      </c>
    </row>
    <row r="764" spans="1:9" ht="14.25" x14ac:dyDescent="0.3">
      <c r="A764" s="251">
        <v>36520</v>
      </c>
      <c r="B764" s="252" t="s">
        <v>708</v>
      </c>
      <c r="C764" s="253">
        <v>12379</v>
      </c>
      <c r="D764" s="253">
        <v>9146.6671227819697</v>
      </c>
      <c r="E764" s="253">
        <v>4022.2532644441812</v>
      </c>
      <c r="F764" s="253">
        <v>104.29963927026344</v>
      </c>
      <c r="G764" s="253">
        <v>104.29963927026344</v>
      </c>
      <c r="H764" s="253">
        <v>10.963349689473455</v>
      </c>
      <c r="I764" s="254">
        <v>4904.8512301077872</v>
      </c>
    </row>
    <row r="765" spans="1:9" ht="14.25" x14ac:dyDescent="0.3">
      <c r="A765" s="251">
        <v>36520</v>
      </c>
      <c r="B765" s="252" t="s">
        <v>309</v>
      </c>
      <c r="C765" s="253">
        <v>753</v>
      </c>
      <c r="D765" s="253">
        <v>556.38099551295124</v>
      </c>
      <c r="E765" s="253">
        <v>244.66893191101613</v>
      </c>
      <c r="F765" s="253">
        <v>6.3444242968340232</v>
      </c>
      <c r="G765" s="253">
        <v>6.3444242968340232</v>
      </c>
      <c r="H765" s="253">
        <v>0.66688765782159398</v>
      </c>
      <c r="I765" s="254">
        <v>298.35632735044544</v>
      </c>
    </row>
    <row r="766" spans="1:9" ht="14.25" x14ac:dyDescent="0.3">
      <c r="A766" s="251">
        <v>36520</v>
      </c>
      <c r="B766" s="252" t="s">
        <v>311</v>
      </c>
      <c r="C766" s="253">
        <v>2659</v>
      </c>
      <c r="D766" s="253">
        <v>1964.6973002243524</v>
      </c>
      <c r="E766" s="253">
        <v>863.97701188763858</v>
      </c>
      <c r="F766" s="253">
        <v>22.403485000374062</v>
      </c>
      <c r="G766" s="253">
        <v>22.403485000374062</v>
      </c>
      <c r="H766" s="253">
        <v>2.3549193654018836</v>
      </c>
      <c r="I766" s="254">
        <v>1053.5583989705638</v>
      </c>
    </row>
    <row r="767" spans="1:9" ht="14.25" x14ac:dyDescent="0.3">
      <c r="A767" s="251">
        <v>36520</v>
      </c>
      <c r="B767" s="252" t="s">
        <v>709</v>
      </c>
      <c r="C767" s="253">
        <v>99445</v>
      </c>
      <c r="D767" s="253">
        <v>73478.496811136036</v>
      </c>
      <c r="E767" s="253">
        <v>32312.220363733064</v>
      </c>
      <c r="F767" s="253">
        <v>837.8768581655504</v>
      </c>
      <c r="G767" s="253">
        <v>837.8768581655504</v>
      </c>
      <c r="H767" s="253">
        <v>88.072567240462703</v>
      </c>
      <c r="I767" s="254">
        <v>39402.450163831403</v>
      </c>
    </row>
    <row r="768" spans="1:9" ht="14.25" x14ac:dyDescent="0.3">
      <c r="A768" s="251">
        <v>36520</v>
      </c>
      <c r="B768" s="252" t="s">
        <v>874</v>
      </c>
      <c r="C768" s="253">
        <v>15</v>
      </c>
      <c r="D768" s="253">
        <v>11.083286763206198</v>
      </c>
      <c r="E768" s="253">
        <v>4.873883105797133</v>
      </c>
      <c r="F768" s="253">
        <v>0.12638295412019965</v>
      </c>
      <c r="G768" s="253">
        <v>0.12638295412019965</v>
      </c>
      <c r="H768" s="253">
        <v>1.3284614697641313E-2</v>
      </c>
      <c r="I768" s="254">
        <v>5.9433531344710238</v>
      </c>
    </row>
    <row r="769" spans="1:9" ht="14.25" x14ac:dyDescent="0.3">
      <c r="A769" s="251">
        <v>36520</v>
      </c>
      <c r="B769" s="252" t="s">
        <v>875</v>
      </c>
      <c r="C769" s="253">
        <v>768</v>
      </c>
      <c r="D769" s="253">
        <v>567.46428227615741</v>
      </c>
      <c r="E769" s="253">
        <v>249.54281501681322</v>
      </c>
      <c r="F769" s="253">
        <v>6.4708072509542225</v>
      </c>
      <c r="G769" s="253">
        <v>6.4708072509542225</v>
      </c>
      <c r="H769" s="253">
        <v>0.68017227251923529</v>
      </c>
      <c r="I769" s="254">
        <v>304.29968048491645</v>
      </c>
    </row>
    <row r="770" spans="1:9" ht="14.25" x14ac:dyDescent="0.3">
      <c r="A770" s="251">
        <v>36520</v>
      </c>
      <c r="B770" s="252" t="s">
        <v>312</v>
      </c>
      <c r="C770" s="253">
        <v>134</v>
      </c>
      <c r="D770" s="253">
        <v>99.010695084642052</v>
      </c>
      <c r="E770" s="253">
        <v>43.540022411787724</v>
      </c>
      <c r="F770" s="253">
        <v>1.1290210568071171</v>
      </c>
      <c r="G770" s="253">
        <v>1.1290210568071171</v>
      </c>
      <c r="H770" s="253">
        <v>0.11867589129892908</v>
      </c>
      <c r="I770" s="254">
        <v>53.093954667941155</v>
      </c>
    </row>
    <row r="771" spans="1:9" ht="14.25" x14ac:dyDescent="0.3">
      <c r="A771" s="251">
        <v>36520</v>
      </c>
      <c r="B771" s="252" t="s">
        <v>1561</v>
      </c>
      <c r="C771" s="253">
        <v>70</v>
      </c>
      <c r="D771" s="253">
        <v>51.722004894962261</v>
      </c>
      <c r="E771" s="253">
        <v>22.744787827053287</v>
      </c>
      <c r="F771" s="253">
        <v>0.58978711922759841</v>
      </c>
      <c r="G771" s="253">
        <v>0.58978711922759841</v>
      </c>
      <c r="H771" s="253">
        <v>6.1994868588992801E-2</v>
      </c>
      <c r="I771" s="254">
        <v>27.735647960864778</v>
      </c>
    </row>
    <row r="772" spans="1:9" ht="14.25" x14ac:dyDescent="0.3">
      <c r="A772" s="251">
        <v>36520</v>
      </c>
      <c r="B772" s="252" t="s">
        <v>313</v>
      </c>
      <c r="C772" s="253">
        <v>6183402</v>
      </c>
      <c r="D772" s="253">
        <v>4568827.835878849</v>
      </c>
      <c r="E772" s="253">
        <v>2009145.2362768135</v>
      </c>
      <c r="F772" s="253">
        <v>52098.440751516719</v>
      </c>
      <c r="G772" s="253">
        <v>52098.440751516719</v>
      </c>
      <c r="H772" s="253">
        <v>5476.2742060416458</v>
      </c>
      <c r="I772" s="254">
        <v>2450009.44389296</v>
      </c>
    </row>
    <row r="773" spans="1:9" ht="14.25" x14ac:dyDescent="0.3">
      <c r="A773" s="251">
        <v>36520</v>
      </c>
      <c r="B773" s="252" t="s">
        <v>710</v>
      </c>
      <c r="C773" s="253">
        <v>1176430</v>
      </c>
      <c r="D773" s="253">
        <v>869247.40312257793</v>
      </c>
      <c r="E773" s="253">
        <v>382252.15347686142</v>
      </c>
      <c r="F773" s="253">
        <v>9912.0465810417645</v>
      </c>
      <c r="G773" s="253">
        <v>9912.0465810417645</v>
      </c>
      <c r="H773" s="253">
        <v>1041.8946179164113</v>
      </c>
      <c r="I773" s="254">
        <v>466129.26186571649</v>
      </c>
    </row>
    <row r="774" spans="1:9" ht="14.25" x14ac:dyDescent="0.3">
      <c r="A774" s="251">
        <v>36520</v>
      </c>
      <c r="B774" s="252" t="s">
        <v>711</v>
      </c>
      <c r="C774" s="253">
        <v>5721578</v>
      </c>
      <c r="D774" s="253">
        <v>4227592.6474701203</v>
      </c>
      <c r="E774" s="253">
        <v>1859086.8235133702</v>
      </c>
      <c r="F774" s="253">
        <v>48207.328657942919</v>
      </c>
      <c r="G774" s="253">
        <v>48207.328657942919</v>
      </c>
      <c r="H774" s="253">
        <v>5067.2639461667468</v>
      </c>
      <c r="I774" s="254">
        <v>2267023.902694697</v>
      </c>
    </row>
    <row r="775" spans="1:9" ht="14.25" x14ac:dyDescent="0.3">
      <c r="A775" s="251">
        <v>36520</v>
      </c>
      <c r="B775" s="252" t="s">
        <v>315</v>
      </c>
      <c r="C775" s="253">
        <v>77</v>
      </c>
      <c r="D775" s="253">
        <v>56.894205384458488</v>
      </c>
      <c r="E775" s="253">
        <v>25.019266609758617</v>
      </c>
      <c r="F775" s="253">
        <v>0.64876583115035824</v>
      </c>
      <c r="G775" s="253">
        <v>0.64876583115035824</v>
      </c>
      <c r="H775" s="253">
        <v>6.8194355447892083E-2</v>
      </c>
      <c r="I775" s="254">
        <v>30.509212756951257</v>
      </c>
    </row>
    <row r="776" spans="1:9" ht="14.25" x14ac:dyDescent="0.3">
      <c r="A776" s="251">
        <v>36520</v>
      </c>
      <c r="B776" s="252" t="s">
        <v>316</v>
      </c>
      <c r="C776" s="253">
        <v>89259</v>
      </c>
      <c r="D776" s="253">
        <v>65952.206213134821</v>
      </c>
      <c r="E776" s="253">
        <v>29002.528809356427</v>
      </c>
      <c r="F776" s="253">
        <v>752.05440678766024</v>
      </c>
      <c r="G776" s="253">
        <v>752.05440678766024</v>
      </c>
      <c r="H776" s="253">
        <v>79.051428219784412</v>
      </c>
      <c r="I776" s="254">
        <v>35366.517161983284</v>
      </c>
    </row>
    <row r="777" spans="1:9" ht="14.25" x14ac:dyDescent="0.3">
      <c r="A777" s="251">
        <v>36520</v>
      </c>
      <c r="B777" s="252" t="s">
        <v>712</v>
      </c>
      <c r="C777" s="253">
        <v>1369</v>
      </c>
      <c r="D777" s="253">
        <v>1011.5346385886191</v>
      </c>
      <c r="E777" s="253">
        <v>444.82306478908504</v>
      </c>
      <c r="F777" s="253">
        <v>11.534550946036889</v>
      </c>
      <c r="G777" s="253">
        <v>11.534550946036889</v>
      </c>
      <c r="H777" s="253">
        <v>1.2124425014047306</v>
      </c>
      <c r="I777" s="254">
        <v>542.4300294060555</v>
      </c>
    </row>
    <row r="778" spans="1:9" ht="14.25" x14ac:dyDescent="0.3">
      <c r="A778" s="251">
        <v>36520</v>
      </c>
      <c r="B778" s="252" t="s">
        <v>487</v>
      </c>
      <c r="C778" s="253">
        <v>974302</v>
      </c>
      <c r="D778" s="253">
        <v>719897.89733102173</v>
      </c>
      <c r="E778" s="253">
        <v>316575.60384962388</v>
      </c>
      <c r="F778" s="253">
        <v>8209.010997681251</v>
      </c>
      <c r="G778" s="253">
        <v>8209.010997681251</v>
      </c>
      <c r="H778" s="253">
        <v>862.88177794275509</v>
      </c>
      <c r="I778" s="254">
        <v>386041.38970809249</v>
      </c>
    </row>
    <row r="779" spans="1:9" ht="14.25" x14ac:dyDescent="0.3">
      <c r="A779" s="251">
        <v>36520</v>
      </c>
      <c r="B779" s="252" t="s">
        <v>845</v>
      </c>
      <c r="C779" s="253">
        <v>18</v>
      </c>
      <c r="D779" s="253">
        <v>13.29994411584744</v>
      </c>
      <c r="E779" s="253">
        <v>5.8486597269565603</v>
      </c>
      <c r="F779" s="253">
        <v>0.15165954494423958</v>
      </c>
      <c r="G779" s="253">
        <v>0.15165954494423958</v>
      </c>
      <c r="H779" s="253">
        <v>1.594153763716958E-2</v>
      </c>
      <c r="I779" s="254">
        <v>7.1320237613652298</v>
      </c>
    </row>
    <row r="780" spans="1:9" ht="14.25" x14ac:dyDescent="0.3">
      <c r="A780" s="251">
        <v>36520</v>
      </c>
      <c r="B780" s="252" t="s">
        <v>846</v>
      </c>
      <c r="C780" s="253">
        <v>11695</v>
      </c>
      <c r="D780" s="253">
        <v>8641.2692463797666</v>
      </c>
      <c r="E780" s="253">
        <v>3800.0041948198318</v>
      </c>
      <c r="F780" s="253">
        <v>98.536576562382336</v>
      </c>
      <c r="G780" s="253">
        <v>98.536576562382336</v>
      </c>
      <c r="H780" s="253">
        <v>10.357571259261011</v>
      </c>
      <c r="I780" s="254">
        <v>4633.8343271759086</v>
      </c>
    </row>
    <row r="781" spans="1:9" ht="14.25" x14ac:dyDescent="0.3">
      <c r="A781" s="251">
        <v>36520</v>
      </c>
      <c r="B781" s="252" t="s">
        <v>847</v>
      </c>
      <c r="C781" s="253">
        <v>2</v>
      </c>
      <c r="D781" s="253">
        <v>1.4777715684274932</v>
      </c>
      <c r="E781" s="253">
        <v>0.64985108077295117</v>
      </c>
      <c r="F781" s="253">
        <v>1.6851060549359954E-2</v>
      </c>
      <c r="G781" s="253">
        <v>1.6851060549359954E-2</v>
      </c>
      <c r="H781" s="253">
        <v>1.7712819596855086E-3</v>
      </c>
      <c r="I781" s="254">
        <v>0.79244708459613655</v>
      </c>
    </row>
    <row r="782" spans="1:9" ht="14.25" x14ac:dyDescent="0.3">
      <c r="A782" s="251">
        <v>36520</v>
      </c>
      <c r="B782" s="252" t="s">
        <v>848</v>
      </c>
      <c r="C782" s="253">
        <v>157472</v>
      </c>
      <c r="D782" s="253">
        <v>116353.8222117071</v>
      </c>
      <c r="E782" s="253">
        <v>51166.674695739079</v>
      </c>
      <c r="F782" s="253">
        <v>1326.7851034144053</v>
      </c>
      <c r="G782" s="253">
        <v>1326.7851034144053</v>
      </c>
      <c r="H782" s="253">
        <v>139.4636563777982</v>
      </c>
      <c r="I782" s="254">
        <v>62394.113652761407</v>
      </c>
    </row>
    <row r="783" spans="1:9" ht="14.25" x14ac:dyDescent="0.3">
      <c r="A783" s="251">
        <v>36520</v>
      </c>
      <c r="B783" s="252" t="s">
        <v>489</v>
      </c>
      <c r="C783" s="253">
        <v>251836</v>
      </c>
      <c r="D783" s="253">
        <v>186078.04035325308</v>
      </c>
      <c r="E783" s="253">
        <v>81827.948388768447</v>
      </c>
      <c r="F783" s="253">
        <v>2121.8518422543066</v>
      </c>
      <c r="G783" s="253">
        <v>2121.8518422543066</v>
      </c>
      <c r="H783" s="253">
        <v>223.03628179967984</v>
      </c>
      <c r="I783" s="254">
        <v>99783.351998176324</v>
      </c>
    </row>
    <row r="784" spans="1:9" ht="14.25" x14ac:dyDescent="0.3">
      <c r="A784" s="251">
        <v>36520</v>
      </c>
      <c r="B784" s="252" t="s">
        <v>1562</v>
      </c>
      <c r="C784" s="253">
        <v>11383759</v>
      </c>
      <c r="D784" s="253">
        <v>8411297.6960152965</v>
      </c>
      <c r="E784" s="253">
        <v>5519671.1677474119</v>
      </c>
      <c r="F784" s="253">
        <v>396189.64582631428</v>
      </c>
      <c r="G784" s="253">
        <v>396189.64582631428</v>
      </c>
      <c r="H784" s="253">
        <v>67010.921874661653</v>
      </c>
      <c r="I784" s="254">
        <v>2032236.3147405935</v>
      </c>
    </row>
    <row r="785" spans="1:9" ht="14.25" x14ac:dyDescent="0.3">
      <c r="A785" s="251">
        <v>36520</v>
      </c>
      <c r="B785" s="252" t="s">
        <v>587</v>
      </c>
      <c r="C785" s="253">
        <v>1624942</v>
      </c>
      <c r="D785" s="253">
        <v>1200646.5439718538</v>
      </c>
      <c r="E785" s="253">
        <v>787889.61595741916</v>
      </c>
      <c r="F785" s="253">
        <v>56552.953683251966</v>
      </c>
      <c r="G785" s="253">
        <v>56552.953683251966</v>
      </c>
      <c r="H785" s="253">
        <v>9565.2816800545788</v>
      </c>
      <c r="I785" s="254">
        <v>290085.73896787601</v>
      </c>
    </row>
    <row r="786" spans="1:9" ht="14.25" x14ac:dyDescent="0.3">
      <c r="A786" s="251">
        <v>36520</v>
      </c>
      <c r="B786" s="252" t="s">
        <v>1563</v>
      </c>
      <c r="C786" s="253">
        <v>10019</v>
      </c>
      <c r="D786" s="253">
        <v>7402.8966720375274</v>
      </c>
      <c r="E786" s="253">
        <v>4857.9371216187301</v>
      </c>
      <c r="F786" s="253">
        <v>348.69185666473106</v>
      </c>
      <c r="G786" s="253">
        <v>348.69185666473106</v>
      </c>
      <c r="H786" s="253">
        <v>58.977217126806273</v>
      </c>
      <c r="I786" s="254">
        <v>1788.5986199625279</v>
      </c>
    </row>
    <row r="787" spans="1:9" ht="14.25" x14ac:dyDescent="0.3">
      <c r="A787" s="251">
        <v>36520</v>
      </c>
      <c r="B787" s="252" t="s">
        <v>453</v>
      </c>
      <c r="C787" s="253">
        <v>45400261</v>
      </c>
      <c r="D787" s="253">
        <v>33545607.452493772</v>
      </c>
      <c r="E787" s="253">
        <v>22013335.98593463</v>
      </c>
      <c r="F787" s="253">
        <v>1580068.0009136021</v>
      </c>
      <c r="G787" s="253">
        <v>1580068.0009136021</v>
      </c>
      <c r="H787" s="253">
        <v>267250.32943514065</v>
      </c>
      <c r="I787" s="254">
        <v>8104885.1352967927</v>
      </c>
    </row>
    <row r="788" spans="1:9" ht="14.25" x14ac:dyDescent="0.3">
      <c r="A788" s="251">
        <v>36520</v>
      </c>
      <c r="B788" s="252" t="s">
        <v>929</v>
      </c>
      <c r="C788" s="253">
        <v>6417517</v>
      </c>
      <c r="D788" s="253">
        <v>4741812.0812500501</v>
      </c>
      <c r="E788" s="253">
        <v>3111677.2195747346</v>
      </c>
      <c r="F788" s="253">
        <v>223349.22825705906</v>
      </c>
      <c r="G788" s="253">
        <v>223349.22825705906</v>
      </c>
      <c r="H788" s="253">
        <v>37776.953141428319</v>
      </c>
      <c r="I788" s="254">
        <v>1145659.4520197685</v>
      </c>
    </row>
    <row r="789" spans="1:9" ht="14.25" x14ac:dyDescent="0.3">
      <c r="A789" s="251">
        <v>36520</v>
      </c>
      <c r="B789" s="252" t="s">
        <v>455</v>
      </c>
      <c r="C789" s="253">
        <v>26979178</v>
      </c>
      <c r="D789" s="253">
        <v>19934531.093972262</v>
      </c>
      <c r="E789" s="253">
        <v>13081460.257207245</v>
      </c>
      <c r="F789" s="253">
        <v>938957.94671207375</v>
      </c>
      <c r="G789" s="253">
        <v>938957.94671207375</v>
      </c>
      <c r="H789" s="253">
        <v>158813.93739981586</v>
      </c>
      <c r="I789" s="254">
        <v>4816341.005941052</v>
      </c>
    </row>
    <row r="790" spans="1:9" ht="14.25" x14ac:dyDescent="0.3">
      <c r="A790" s="251">
        <v>36520</v>
      </c>
      <c r="B790" s="252" t="s">
        <v>930</v>
      </c>
      <c r="C790" s="253">
        <v>23948654</v>
      </c>
      <c r="D790" s="253">
        <v>17695319.991653677</v>
      </c>
      <c r="E790" s="253">
        <v>11612042.646911155</v>
      </c>
      <c r="F790" s="253">
        <v>833486.4385548695</v>
      </c>
      <c r="G790" s="253">
        <v>833486.4385548695</v>
      </c>
      <c r="H790" s="253">
        <v>140974.64486004165</v>
      </c>
      <c r="I790" s="254">
        <v>4275329.8227727385</v>
      </c>
    </row>
    <row r="791" spans="1:9" ht="14.25" x14ac:dyDescent="0.3">
      <c r="A791" s="251">
        <v>36520</v>
      </c>
      <c r="B791" s="252" t="s">
        <v>1564</v>
      </c>
      <c r="C791" s="253">
        <v>26194893</v>
      </c>
      <c r="D791" s="253">
        <v>19355034.056700181</v>
      </c>
      <c r="E791" s="253">
        <v>12701182.064231023</v>
      </c>
      <c r="F791" s="253">
        <v>911662.42891545733</v>
      </c>
      <c r="G791" s="253">
        <v>911662.42891545733</v>
      </c>
      <c r="H791" s="253">
        <v>154197.21449989596</v>
      </c>
      <c r="I791" s="254">
        <v>4676329.9201383451</v>
      </c>
    </row>
    <row r="792" spans="1:9" ht="14.25" x14ac:dyDescent="0.3">
      <c r="A792" s="251">
        <v>36520</v>
      </c>
      <c r="B792" s="252" t="s">
        <v>456</v>
      </c>
      <c r="C792" s="253">
        <v>16433957</v>
      </c>
      <c r="D792" s="253">
        <v>12142817.20567999</v>
      </c>
      <c r="E792" s="253">
        <v>7968373.0677099489</v>
      </c>
      <c r="F792" s="253">
        <v>571951.98908856709</v>
      </c>
      <c r="G792" s="253">
        <v>571951.98908856709</v>
      </c>
      <c r="H792" s="253">
        <v>96739.100732767518</v>
      </c>
      <c r="I792" s="254">
        <v>2933801.0590601382</v>
      </c>
    </row>
    <row r="793" spans="1:9" ht="14.25" x14ac:dyDescent="0.3">
      <c r="A793" s="251">
        <v>36520</v>
      </c>
      <c r="B793" s="252" t="s">
        <v>458</v>
      </c>
      <c r="C793" s="253">
        <v>39289138</v>
      </c>
      <c r="D793" s="253">
        <v>29030185.54221211</v>
      </c>
      <c r="E793" s="253">
        <v>19050220.777183458</v>
      </c>
      <c r="F793" s="253">
        <v>1367382.2213770675</v>
      </c>
      <c r="G793" s="253">
        <v>1367382.2213770675</v>
      </c>
      <c r="H793" s="253">
        <v>231276.97600070416</v>
      </c>
      <c r="I793" s="254">
        <v>7013923.3462738106</v>
      </c>
    </row>
    <row r="794" spans="1:9" ht="14.25" x14ac:dyDescent="0.3">
      <c r="A794" s="251">
        <v>36520</v>
      </c>
      <c r="B794" s="252" t="s">
        <v>459</v>
      </c>
      <c r="C794" s="253">
        <v>56462095</v>
      </c>
      <c r="D794" s="253">
        <v>41719039.342426062</v>
      </c>
      <c r="E794" s="253">
        <v>27376914.58876767</v>
      </c>
      <c r="F794" s="253">
        <v>1965053.6716968189</v>
      </c>
      <c r="G794" s="253">
        <v>1965053.6716968189</v>
      </c>
      <c r="H794" s="253">
        <v>332366.22779213125</v>
      </c>
      <c r="I794" s="254">
        <v>10079651.182472616</v>
      </c>
    </row>
    <row r="795" spans="1:9" ht="14.25" x14ac:dyDescent="0.3">
      <c r="A795" s="251">
        <v>36520</v>
      </c>
      <c r="B795" s="252" t="s">
        <v>460</v>
      </c>
      <c r="C795" s="253">
        <v>29952123</v>
      </c>
      <c r="D795" s="253">
        <v>22131197.891721599</v>
      </c>
      <c r="E795" s="253">
        <v>14522959.39644577</v>
      </c>
      <c r="F795" s="253">
        <v>1042425.5294860161</v>
      </c>
      <c r="G795" s="253">
        <v>1042425.5294860161</v>
      </c>
      <c r="H795" s="253">
        <v>176314.28900886397</v>
      </c>
      <c r="I795" s="254">
        <v>5347073.1472949293</v>
      </c>
    </row>
    <row r="796" spans="1:9" ht="14.25" x14ac:dyDescent="0.3">
      <c r="A796" s="251">
        <v>36520</v>
      </c>
      <c r="B796" s="252" t="s">
        <v>835</v>
      </c>
      <c r="C796" s="253">
        <v>958</v>
      </c>
      <c r="D796" s="253">
        <v>707.85258127676934</v>
      </c>
      <c r="E796" s="253">
        <v>464.50781140939654</v>
      </c>
      <c r="F796" s="253">
        <v>33.341331338937259</v>
      </c>
      <c r="G796" s="253">
        <v>33.341331338937259</v>
      </c>
      <c r="H796" s="253">
        <v>5.6393027255694594</v>
      </c>
      <c r="I796" s="254">
        <v>171.02280446392874</v>
      </c>
    </row>
    <row r="797" spans="1:9" ht="14.25" x14ac:dyDescent="0.3">
      <c r="A797" s="251">
        <v>36520</v>
      </c>
      <c r="B797" s="252" t="s">
        <v>1565</v>
      </c>
      <c r="C797" s="253">
        <v>12868619</v>
      </c>
      <c r="D797" s="253">
        <v>9508439.6415629201</v>
      </c>
      <c r="E797" s="253">
        <v>6239638.8805337958</v>
      </c>
      <c r="F797" s="253">
        <v>447867.31727927289</v>
      </c>
      <c r="G797" s="253">
        <v>447867.31727927289</v>
      </c>
      <c r="H797" s="253">
        <v>75751.605637802641</v>
      </c>
      <c r="I797" s="254">
        <v>2297314.5208327742</v>
      </c>
    </row>
    <row r="798" spans="1:9" ht="14.25" x14ac:dyDescent="0.3">
      <c r="A798" s="251">
        <v>36520</v>
      </c>
      <c r="B798" s="252" t="s">
        <v>1566</v>
      </c>
      <c r="C798" s="253">
        <v>315767</v>
      </c>
      <c r="D798" s="253">
        <v>233315.74742382212</v>
      </c>
      <c r="E798" s="253">
        <v>153106.72033957296</v>
      </c>
      <c r="F798" s="253">
        <v>10989.657800524217</v>
      </c>
      <c r="G798" s="253">
        <v>10989.657800524217</v>
      </c>
      <c r="H798" s="253">
        <v>1858.7742210280701</v>
      </c>
      <c r="I798" s="254">
        <v>56370.937262172622</v>
      </c>
    </row>
    <row r="799" spans="1:9" ht="14.25" x14ac:dyDescent="0.3">
      <c r="A799" s="251">
        <v>36520</v>
      </c>
      <c r="B799" s="252" t="s">
        <v>1567</v>
      </c>
      <c r="C799" s="253">
        <v>4731</v>
      </c>
      <c r="D799" s="253">
        <v>3495.6686451152354</v>
      </c>
      <c r="E799" s="253">
        <v>2293.9315822315812</v>
      </c>
      <c r="F799" s="253">
        <v>164.65327616337387</v>
      </c>
      <c r="G799" s="253">
        <v>164.65327616337387</v>
      </c>
      <c r="H799" s="253">
        <v>27.849207927629553</v>
      </c>
      <c r="I799" s="254">
        <v>844.58130262927637</v>
      </c>
    </row>
    <row r="800" spans="1:9" ht="14.25" x14ac:dyDescent="0.3">
      <c r="A800" s="251">
        <v>36520</v>
      </c>
      <c r="B800" s="252" t="s">
        <v>462</v>
      </c>
      <c r="C800" s="253">
        <v>5492324</v>
      </c>
      <c r="D800" s="253">
        <v>4058200.1258959812</v>
      </c>
      <c r="E800" s="253">
        <v>2663076.6187800644</v>
      </c>
      <c r="F800" s="253">
        <v>191149.68090271109</v>
      </c>
      <c r="G800" s="253">
        <v>191149.68090271109</v>
      </c>
      <c r="H800" s="253">
        <v>32330.770044791803</v>
      </c>
      <c r="I800" s="254">
        <v>980493.37526570214</v>
      </c>
    </row>
    <row r="801" spans="1:9" ht="14.25" x14ac:dyDescent="0.3">
      <c r="A801" s="251">
        <v>36520</v>
      </c>
      <c r="B801" s="252" t="s">
        <v>836</v>
      </c>
      <c r="C801" s="253">
        <v>2502</v>
      </c>
      <c r="D801" s="253">
        <v>1848.6922321027939</v>
      </c>
      <c r="E801" s="253">
        <v>1213.1508811548119</v>
      </c>
      <c r="F801" s="253">
        <v>87.0772557515877</v>
      </c>
      <c r="G801" s="253">
        <v>87.0772557515877</v>
      </c>
      <c r="H801" s="253">
        <v>14.728116304149045</v>
      </c>
      <c r="I801" s="254">
        <v>446.65872314065717</v>
      </c>
    </row>
    <row r="802" spans="1:9" ht="14.25" x14ac:dyDescent="0.3">
      <c r="A802" s="251">
        <v>36520</v>
      </c>
      <c r="B802" s="252" t="s">
        <v>464</v>
      </c>
      <c r="C802" s="253">
        <v>19327724</v>
      </c>
      <c r="D802" s="253">
        <v>14280980.50480685</v>
      </c>
      <c r="E802" s="253">
        <v>9371480.9757462069</v>
      </c>
      <c r="F802" s="253">
        <v>672663.93518948823</v>
      </c>
      <c r="G802" s="253">
        <v>672663.93518948823</v>
      </c>
      <c r="H802" s="253">
        <v>113773.36809212342</v>
      </c>
      <c r="I802" s="254">
        <v>3450398.2905895426</v>
      </c>
    </row>
    <row r="803" spans="1:9" ht="14.25" x14ac:dyDescent="0.3">
      <c r="A803" s="251">
        <v>36520</v>
      </c>
      <c r="B803" s="252" t="s">
        <v>837</v>
      </c>
      <c r="C803" s="253">
        <v>11022995</v>
      </c>
      <c r="D803" s="253">
        <v>8144734.3049592068</v>
      </c>
      <c r="E803" s="253">
        <v>5344746.6415727763</v>
      </c>
      <c r="F803" s="253">
        <v>383633.95474159566</v>
      </c>
      <c r="G803" s="253">
        <v>383633.95474159566</v>
      </c>
      <c r="H803" s="253">
        <v>64887.271135113268</v>
      </c>
      <c r="I803" s="254">
        <v>1967832.4827681249</v>
      </c>
    </row>
    <row r="804" spans="1:9" ht="14.25" x14ac:dyDescent="0.3">
      <c r="A804" s="251">
        <v>36520</v>
      </c>
      <c r="B804" s="252" t="s">
        <v>839</v>
      </c>
      <c r="C804" s="253">
        <v>5122</v>
      </c>
      <c r="D804" s="253">
        <v>3784.5729867428104</v>
      </c>
      <c r="E804" s="253">
        <v>2483.5167119404268</v>
      </c>
      <c r="F804" s="253">
        <v>178.26127256580025</v>
      </c>
      <c r="G804" s="253">
        <v>178.26127256580025</v>
      </c>
      <c r="H804" s="253">
        <v>30.150844008733579</v>
      </c>
      <c r="I804" s="254">
        <v>914.38288566204892</v>
      </c>
    </row>
    <row r="805" spans="1:9" ht="14.25" x14ac:dyDescent="0.3">
      <c r="A805" s="251">
        <v>36520</v>
      </c>
      <c r="B805" s="252" t="s">
        <v>840</v>
      </c>
      <c r="C805" s="253">
        <v>43405</v>
      </c>
      <c r="D805" s="253">
        <v>32071.337463797674</v>
      </c>
      <c r="E805" s="253">
        <v>21045.888887499848</v>
      </c>
      <c r="F805" s="253">
        <v>1510.6268129087389</v>
      </c>
      <c r="G805" s="253">
        <v>1510.6268129087389</v>
      </c>
      <c r="H805" s="253">
        <v>255.50515115171439</v>
      </c>
      <c r="I805" s="254">
        <v>7748.6897993286284</v>
      </c>
    </row>
    <row r="806" spans="1:9" ht="14.25" x14ac:dyDescent="0.3">
      <c r="A806" s="251">
        <v>36520</v>
      </c>
      <c r="B806" s="252" t="s">
        <v>1568</v>
      </c>
      <c r="C806" s="253">
        <v>270546</v>
      </c>
      <c r="D806" s="253">
        <v>199902.59337589229</v>
      </c>
      <c r="E806" s="253">
        <v>131180.30307470416</v>
      </c>
      <c r="F806" s="253">
        <v>9415.8286309228806</v>
      </c>
      <c r="G806" s="253">
        <v>9415.8286309228806</v>
      </c>
      <c r="H806" s="253">
        <v>1592.5791181543996</v>
      </c>
      <c r="I806" s="254">
        <v>48298.053921187951</v>
      </c>
    </row>
    <row r="807" spans="1:9" ht="14.25" x14ac:dyDescent="0.3">
      <c r="A807" s="251">
        <v>36520</v>
      </c>
      <c r="B807" s="252" t="s">
        <v>1569</v>
      </c>
      <c r="C807" s="253">
        <v>21168</v>
      </c>
      <c r="D807" s="253">
        <v>15640.734280236589</v>
      </c>
      <c r="E807" s="253">
        <v>10263.78011682057</v>
      </c>
      <c r="F807" s="253">
        <v>736.71117096307296</v>
      </c>
      <c r="G807" s="253">
        <v>736.71117096307296</v>
      </c>
      <c r="H807" s="253">
        <v>124.6062213933761</v>
      </c>
      <c r="I807" s="254">
        <v>3778.9256000964961</v>
      </c>
    </row>
    <row r="808" spans="1:9" ht="14.25" x14ac:dyDescent="0.3">
      <c r="A808" s="251">
        <v>36520</v>
      </c>
      <c r="B808" s="252" t="s">
        <v>841</v>
      </c>
      <c r="C808" s="253">
        <v>71205</v>
      </c>
      <c r="D808" s="253">
        <v>52612.362264939831</v>
      </c>
      <c r="E808" s="253">
        <v>34525.34312255332</v>
      </c>
      <c r="F808" s="253">
        <v>2478.1518768152687</v>
      </c>
      <c r="G808" s="253">
        <v>2478.1518768152687</v>
      </c>
      <c r="H808" s="253">
        <v>419.15088786448155</v>
      </c>
      <c r="I808" s="254">
        <v>12711.564500891487</v>
      </c>
    </row>
    <row r="809" spans="1:9" ht="14.25" x14ac:dyDescent="0.3">
      <c r="A809" s="251">
        <v>36520</v>
      </c>
      <c r="B809" s="252" t="s">
        <v>517</v>
      </c>
      <c r="C809" s="253">
        <v>2132</v>
      </c>
      <c r="D809" s="253">
        <v>1575.3044919437079</v>
      </c>
      <c r="E809" s="253">
        <v>643.69102048646255</v>
      </c>
      <c r="F809" s="253">
        <v>81.278999945866843</v>
      </c>
      <c r="G809" s="253">
        <v>81.278999945866843</v>
      </c>
      <c r="H809" s="253">
        <v>14.694191571060649</v>
      </c>
      <c r="I809" s="254">
        <v>754.36127999445102</v>
      </c>
    </row>
    <row r="810" spans="1:9" ht="14.25" x14ac:dyDescent="0.3">
      <c r="A810" s="251">
        <v>36520</v>
      </c>
      <c r="B810" s="252" t="s">
        <v>519</v>
      </c>
      <c r="C810" s="253">
        <v>1084786</v>
      </c>
      <c r="D810" s="253">
        <v>801532.95431409334</v>
      </c>
      <c r="E810" s="253">
        <v>327517.35804382164</v>
      </c>
      <c r="F810" s="253">
        <v>41355.685382400137</v>
      </c>
      <c r="G810" s="253">
        <v>41355.685382400137</v>
      </c>
      <c r="H810" s="253">
        <v>7476.5728412779526</v>
      </c>
      <c r="I810" s="254">
        <v>383827.65266419348</v>
      </c>
    </row>
    <row r="811" spans="1:9" ht="14.25" x14ac:dyDescent="0.3">
      <c r="A811" s="251">
        <v>36520</v>
      </c>
      <c r="B811" s="252" t="s">
        <v>650</v>
      </c>
      <c r="C811" s="253">
        <v>1628903</v>
      </c>
      <c r="D811" s="253">
        <v>1203573.2705631244</v>
      </c>
      <c r="E811" s="253">
        <v>491796.54518924025</v>
      </c>
      <c r="F811" s="253">
        <v>62099.252743350051</v>
      </c>
      <c r="G811" s="253">
        <v>62099.252743350051</v>
      </c>
      <c r="H811" s="253">
        <v>11226.741431836492</v>
      </c>
      <c r="I811" s="254">
        <v>576351.47845534759</v>
      </c>
    </row>
    <row r="812" spans="1:9" ht="14.25" x14ac:dyDescent="0.3">
      <c r="A812" s="251">
        <v>36520</v>
      </c>
      <c r="B812" s="252" t="s">
        <v>651</v>
      </c>
      <c r="C812" s="253">
        <v>84114</v>
      </c>
      <c r="D812" s="253">
        <v>62150.638853355085</v>
      </c>
      <c r="E812" s="253">
        <v>25395.603422700897</v>
      </c>
      <c r="F812" s="253">
        <v>3206.708162029382</v>
      </c>
      <c r="G812" s="253">
        <v>3206.708162029382</v>
      </c>
      <c r="H812" s="253">
        <v>579.73134606388146</v>
      </c>
      <c r="I812" s="254">
        <v>29761.887760531543</v>
      </c>
    </row>
    <row r="813" spans="1:9" ht="14.25" x14ac:dyDescent="0.3">
      <c r="A813" s="251">
        <v>36520</v>
      </c>
      <c r="B813" s="252" t="s">
        <v>521</v>
      </c>
      <c r="C813" s="253">
        <v>834</v>
      </c>
      <c r="D813" s="253">
        <v>616.2307440342646</v>
      </c>
      <c r="E813" s="253">
        <v>251.80033352988258</v>
      </c>
      <c r="F813" s="253">
        <v>31.794880841863474</v>
      </c>
      <c r="G813" s="253">
        <v>31.794880841863474</v>
      </c>
      <c r="H813" s="253">
        <v>5.7481030817376073</v>
      </c>
      <c r="I813" s="254">
        <v>295.09254573891747</v>
      </c>
    </row>
    <row r="814" spans="1:9" ht="14.25" x14ac:dyDescent="0.3">
      <c r="A814" s="251">
        <v>36520</v>
      </c>
      <c r="B814" s="252" t="s">
        <v>255</v>
      </c>
      <c r="C814" s="253">
        <v>27</v>
      </c>
      <c r="D814" s="253">
        <v>19.949916173771157</v>
      </c>
      <c r="E814" s="253">
        <v>8.151809358881092</v>
      </c>
      <c r="F814" s="253">
        <v>1.0293306747365873</v>
      </c>
      <c r="G814" s="253">
        <v>1.0293306747365873</v>
      </c>
      <c r="H814" s="253">
        <v>0.18608966811380745</v>
      </c>
      <c r="I814" s="254">
        <v>9.5533557973030838</v>
      </c>
    </row>
    <row r="815" spans="1:9" ht="14.25" x14ac:dyDescent="0.3">
      <c r="A815" s="251">
        <v>36520</v>
      </c>
      <c r="B815" s="252" t="s">
        <v>1570</v>
      </c>
      <c r="C815" s="253">
        <v>3068</v>
      </c>
      <c r="D815" s="253">
        <v>2266.9015859677747</v>
      </c>
      <c r="E815" s="253">
        <v>926.28707826100708</v>
      </c>
      <c r="F815" s="253">
        <v>116.9624633367352</v>
      </c>
      <c r="G815" s="253">
        <v>116.9624633367352</v>
      </c>
      <c r="H815" s="253">
        <v>21.14530006567264</v>
      </c>
      <c r="I815" s="254">
        <v>1085.5442809676247</v>
      </c>
    </row>
    <row r="816" spans="1:9" ht="14.25" x14ac:dyDescent="0.3">
      <c r="A816" s="251">
        <v>36520</v>
      </c>
      <c r="B816" s="252" t="s">
        <v>256</v>
      </c>
      <c r="C816" s="253">
        <v>47</v>
      </c>
      <c r="D816" s="253">
        <v>34.727631858046095</v>
      </c>
      <c r="E816" s="253">
        <v>14.190186661755977</v>
      </c>
      <c r="F816" s="253">
        <v>1.7917978412081339</v>
      </c>
      <c r="G816" s="253">
        <v>1.7917978412081339</v>
      </c>
      <c r="H816" s="253">
        <v>0.32393386671662783</v>
      </c>
      <c r="I816" s="254">
        <v>16.629915647157222</v>
      </c>
    </row>
    <row r="817" spans="1:9" ht="14.25" x14ac:dyDescent="0.3">
      <c r="A817" s="251">
        <v>36520</v>
      </c>
      <c r="B817" s="252" t="s">
        <v>961</v>
      </c>
      <c r="C817" s="253">
        <v>16292994</v>
      </c>
      <c r="D817" s="253">
        <v>12038661.648879869</v>
      </c>
      <c r="E817" s="253">
        <v>7496391.1279065842</v>
      </c>
      <c r="F817" s="253">
        <v>871247.73584200349</v>
      </c>
      <c r="G817" s="253">
        <v>871247.73584200349</v>
      </c>
      <c r="H817" s="253">
        <v>68417.358210112812</v>
      </c>
      <c r="I817" s="254">
        <v>2731357.6910791658</v>
      </c>
    </row>
    <row r="818" spans="1:9" ht="14.25" x14ac:dyDescent="0.3">
      <c r="A818" s="251">
        <v>36520</v>
      </c>
      <c r="B818" s="252" t="s">
        <v>1571</v>
      </c>
      <c r="C818" s="253">
        <v>55005173</v>
      </c>
      <c r="D818" s="253">
        <v>40642540.387917802</v>
      </c>
      <c r="E818" s="253">
        <v>25307828.068074338</v>
      </c>
      <c r="F818" s="253">
        <v>2941333.7067360179</v>
      </c>
      <c r="G818" s="253">
        <v>2941333.7067360179</v>
      </c>
      <c r="H818" s="253">
        <v>230977.10737205364</v>
      </c>
      <c r="I818" s="254">
        <v>9221067.7989993785</v>
      </c>
    </row>
    <row r="819" spans="1:9" ht="14.25" x14ac:dyDescent="0.3">
      <c r="A819" s="251">
        <v>36520</v>
      </c>
      <c r="B819" s="252" t="s">
        <v>1204</v>
      </c>
      <c r="C819" s="253">
        <v>25390441</v>
      </c>
      <c r="D819" s="253">
        <v>18760635.909817867</v>
      </c>
      <c r="E819" s="253">
        <v>11682117.887359167</v>
      </c>
      <c r="F819" s="253">
        <v>1357722.4807963457</v>
      </c>
      <c r="G819" s="253">
        <v>1357722.4807963457</v>
      </c>
      <c r="H819" s="253">
        <v>106619.25592127115</v>
      </c>
      <c r="I819" s="254">
        <v>4256453.8049447387</v>
      </c>
    </row>
    <row r="820" spans="1:9" ht="14.25" x14ac:dyDescent="0.3">
      <c r="A820" s="251">
        <v>36520</v>
      </c>
      <c r="B820" s="252" t="s">
        <v>1120</v>
      </c>
      <c r="C820" s="253">
        <v>33454801</v>
      </c>
      <c r="D820" s="253">
        <v>24719276.872599833</v>
      </c>
      <c r="E820" s="253">
        <v>15392522.295305595</v>
      </c>
      <c r="F820" s="253">
        <v>1788954.1740636982</v>
      </c>
      <c r="G820" s="253">
        <v>1788954.1740636982</v>
      </c>
      <c r="H820" s="253">
        <v>140483.02625441586</v>
      </c>
      <c r="I820" s="254">
        <v>5608363.2029124275</v>
      </c>
    </row>
    <row r="821" spans="1:9" ht="14.25" x14ac:dyDescent="0.3">
      <c r="A821" s="251">
        <v>36520</v>
      </c>
      <c r="B821" s="252" t="s">
        <v>1572</v>
      </c>
      <c r="C821" s="253">
        <v>29407137</v>
      </c>
      <c r="D821" s="253">
        <v>21728515.483726084</v>
      </c>
      <c r="E821" s="253">
        <v>13530195.917578649</v>
      </c>
      <c r="F821" s="253">
        <v>1572510.3396493981</v>
      </c>
      <c r="G821" s="253">
        <v>1572510.3396493981</v>
      </c>
      <c r="H821" s="253">
        <v>123486.1208481917</v>
      </c>
      <c r="I821" s="254">
        <v>4929812.7660004478</v>
      </c>
    </row>
    <row r="822" spans="1:9" ht="14.25" x14ac:dyDescent="0.3">
      <c r="A822" s="251">
        <v>36520</v>
      </c>
      <c r="B822" s="252" t="s">
        <v>1573</v>
      </c>
      <c r="C822" s="253">
        <v>7098939</v>
      </c>
      <c r="D822" s="253">
        <v>5245305.1101005506</v>
      </c>
      <c r="E822" s="253">
        <v>3266215.1190352147</v>
      </c>
      <c r="F822" s="253">
        <v>379606.99737755361</v>
      </c>
      <c r="G822" s="253">
        <v>379606.99737755361</v>
      </c>
      <c r="H822" s="253">
        <v>29809.785265663271</v>
      </c>
      <c r="I822" s="254">
        <v>1190066.2110445658</v>
      </c>
    </row>
    <row r="823" spans="1:9" ht="14.25" x14ac:dyDescent="0.3">
      <c r="A823" s="251">
        <v>36520</v>
      </c>
      <c r="B823" s="252" t="s">
        <v>728</v>
      </c>
      <c r="C823" s="253">
        <v>34918292</v>
      </c>
      <c r="D823" s="253">
        <v>25800629.567824595</v>
      </c>
      <c r="E823" s="253">
        <v>16065873.120093916</v>
      </c>
      <c r="F823" s="253">
        <v>1867212.5481952513</v>
      </c>
      <c r="G823" s="253">
        <v>1867212.5481952513</v>
      </c>
      <c r="H823" s="253">
        <v>146628.50129628211</v>
      </c>
      <c r="I823" s="254">
        <v>5853702.8500438966</v>
      </c>
    </row>
    <row r="824" spans="1:9" ht="14.25" x14ac:dyDescent="0.3">
      <c r="A824" s="251">
        <v>36520</v>
      </c>
      <c r="B824" s="252" t="s">
        <v>1185</v>
      </c>
      <c r="C824" s="253">
        <v>18187890</v>
      </c>
      <c r="D824" s="253">
        <v>13438773.365843359</v>
      </c>
      <c r="E824" s="253">
        <v>8368230.9851302262</v>
      </c>
      <c r="F824" s="253">
        <v>972574.95965710259</v>
      </c>
      <c r="G824" s="253">
        <v>972574.95965710259</v>
      </c>
      <c r="H824" s="253">
        <v>76374.384303838116</v>
      </c>
      <c r="I824" s="254">
        <v>3049018.0770950904</v>
      </c>
    </row>
    <row r="825" spans="1:9" ht="14.25" x14ac:dyDescent="0.3">
      <c r="A825" s="251">
        <v>36520</v>
      </c>
      <c r="B825" s="252" t="s">
        <v>1186</v>
      </c>
      <c r="C825" s="253">
        <v>75686295</v>
      </c>
      <c r="D825" s="253">
        <v>55923527.435307972</v>
      </c>
      <c r="E825" s="253">
        <v>34823192.738064006</v>
      </c>
      <c r="F825" s="253">
        <v>4047231.1689932463</v>
      </c>
      <c r="G825" s="253">
        <v>4047231.1689932463</v>
      </c>
      <c r="H825" s="253">
        <v>317821.04360998789</v>
      </c>
      <c r="I825" s="254">
        <v>12688051.315647487</v>
      </c>
    </row>
    <row r="826" spans="1:9" ht="14.25" x14ac:dyDescent="0.3">
      <c r="A826" s="251">
        <v>36520</v>
      </c>
      <c r="B826" s="252" t="s">
        <v>1049</v>
      </c>
      <c r="C826" s="253">
        <v>10390804</v>
      </c>
      <c r="D826" s="253">
        <v>7677617.362151335</v>
      </c>
      <c r="E826" s="253">
        <v>4780799.0917701339</v>
      </c>
      <c r="F826" s="253">
        <v>555635.41351442423</v>
      </c>
      <c r="G826" s="253">
        <v>555635.41351442423</v>
      </c>
      <c r="H826" s="253">
        <v>43632.947962730061</v>
      </c>
      <c r="I826" s="254">
        <v>1741914.4953896233</v>
      </c>
    </row>
    <row r="827" spans="1:9" ht="14.25" x14ac:dyDescent="0.3">
      <c r="A827" s="251">
        <v>36520</v>
      </c>
      <c r="B827" s="252" t="s">
        <v>1574</v>
      </c>
      <c r="C827" s="253">
        <v>47187649</v>
      </c>
      <c r="D827" s="253">
        <v>34866283.036568016</v>
      </c>
      <c r="E827" s="253">
        <v>21710992.670246486</v>
      </c>
      <c r="F827" s="253">
        <v>2523301.2637798293</v>
      </c>
      <c r="G827" s="253">
        <v>2523301.2637798293</v>
      </c>
      <c r="H827" s="253">
        <v>198149.84800989134</v>
      </c>
      <c r="I827" s="254">
        <v>7910537.9907519827</v>
      </c>
    </row>
    <row r="828" spans="1:9" ht="14.25" x14ac:dyDescent="0.3">
      <c r="A828" s="251">
        <v>36520</v>
      </c>
      <c r="B828" s="252" t="s">
        <v>1575</v>
      </c>
      <c r="C828" s="253">
        <v>7647865</v>
      </c>
      <c r="D828" s="253">
        <v>5650898.7280858653</v>
      </c>
      <c r="E828" s="253">
        <v>3518775.4524077824</v>
      </c>
      <c r="F828" s="253">
        <v>408960.13742319576</v>
      </c>
      <c r="G828" s="253">
        <v>408960.13742319576</v>
      </c>
      <c r="H828" s="253">
        <v>32114.829186556162</v>
      </c>
      <c r="I828" s="254">
        <v>1282088.1716451356</v>
      </c>
    </row>
    <row r="829" spans="1:9" ht="14.25" x14ac:dyDescent="0.3">
      <c r="A829" s="251">
        <v>36520</v>
      </c>
      <c r="B829" s="252" t="s">
        <v>466</v>
      </c>
      <c r="C829" s="253">
        <v>16830333</v>
      </c>
      <c r="D829" s="253">
        <v>12435693.797283499</v>
      </c>
      <c r="E829" s="253">
        <v>7743620.2935392596</v>
      </c>
      <c r="F829" s="253">
        <v>899981.27537007339</v>
      </c>
      <c r="G829" s="253">
        <v>899981.27537007339</v>
      </c>
      <c r="H829" s="253">
        <v>70673.746130176107</v>
      </c>
      <c r="I829" s="254">
        <v>2821437.206873917</v>
      </c>
    </row>
    <row r="830" spans="1:9" ht="14.25" x14ac:dyDescent="0.3">
      <c r="A830" s="251">
        <v>36520</v>
      </c>
      <c r="B830" s="252" t="s">
        <v>1576</v>
      </c>
      <c r="C830" s="253">
        <v>35131604</v>
      </c>
      <c r="D830" s="253">
        <v>25958242.772226796</v>
      </c>
      <c r="E830" s="253">
        <v>16164017.769522743</v>
      </c>
      <c r="F830" s="253">
        <v>1878619.1440012725</v>
      </c>
      <c r="G830" s="253">
        <v>1878619.1440012725</v>
      </c>
      <c r="H830" s="253">
        <v>147524.23866134314</v>
      </c>
      <c r="I830" s="254">
        <v>5889462.4760401668</v>
      </c>
    </row>
    <row r="831" spans="1:9" ht="14.25" x14ac:dyDescent="0.3">
      <c r="A831" s="251">
        <v>36520</v>
      </c>
      <c r="B831" s="252" t="s">
        <v>1577</v>
      </c>
      <c r="C831" s="253">
        <v>46113316</v>
      </c>
      <c r="D831" s="253">
        <v>34072473.655356303</v>
      </c>
      <c r="E831" s="253">
        <v>21216693.073154796</v>
      </c>
      <c r="F831" s="253">
        <v>2465852.633172689</v>
      </c>
      <c r="G831" s="253">
        <v>2465852.633172689</v>
      </c>
      <c r="H831" s="253">
        <v>193638.52088990679</v>
      </c>
      <c r="I831" s="254">
        <v>7730436.7949662246</v>
      </c>
    </row>
    <row r="832" spans="1:9" ht="14.25" x14ac:dyDescent="0.3">
      <c r="A832" s="251">
        <v>36520</v>
      </c>
      <c r="B832" s="252" t="s">
        <v>1205</v>
      </c>
      <c r="C832" s="253">
        <v>2026448</v>
      </c>
      <c r="D832" s="253">
        <v>1497313.6196483783</v>
      </c>
      <c r="E832" s="253">
        <v>932366.80798900686</v>
      </c>
      <c r="F832" s="253">
        <v>108361.80457695843</v>
      </c>
      <c r="G832" s="253">
        <v>108361.80457695843</v>
      </c>
      <c r="H832" s="253">
        <v>8509.4377810589431</v>
      </c>
      <c r="I832" s="254">
        <v>339713.76472439582</v>
      </c>
    </row>
    <row r="833" spans="1:9" ht="14.25" x14ac:dyDescent="0.3">
      <c r="A833" s="251">
        <v>36520</v>
      </c>
      <c r="B833" s="252" t="s">
        <v>1578</v>
      </c>
      <c r="C833" s="253">
        <v>1656169</v>
      </c>
      <c r="D833" s="253">
        <v>1223719.7303554965</v>
      </c>
      <c r="E833" s="253">
        <v>762001.79033478559</v>
      </c>
      <c r="F833" s="253">
        <v>88561.592266081672</v>
      </c>
      <c r="G833" s="253">
        <v>88561.592266081672</v>
      </c>
      <c r="H833" s="253">
        <v>6954.5663448648129</v>
      </c>
      <c r="I833" s="254">
        <v>277640.18914368295</v>
      </c>
    </row>
    <row r="834" spans="1:9" ht="14.25" x14ac:dyDescent="0.3">
      <c r="A834" s="251">
        <v>36520</v>
      </c>
      <c r="B834" s="252" t="s">
        <v>1579</v>
      </c>
      <c r="C834" s="253">
        <v>10200791</v>
      </c>
      <c r="D834" s="253">
        <v>7537219.4576355284</v>
      </c>
      <c r="E834" s="253">
        <v>4693374.2902028523</v>
      </c>
      <c r="F834" s="253">
        <v>545474.70296419959</v>
      </c>
      <c r="G834" s="253">
        <v>545474.70296419959</v>
      </c>
      <c r="H834" s="253">
        <v>42835.047497930391</v>
      </c>
      <c r="I834" s="254">
        <v>1710060.7140063473</v>
      </c>
    </row>
    <row r="835" spans="1:9" ht="14.25" x14ac:dyDescent="0.3">
      <c r="A835" s="251">
        <v>36520</v>
      </c>
      <c r="B835" s="252" t="s">
        <v>1580</v>
      </c>
      <c r="C835" s="253">
        <v>11269927</v>
      </c>
      <c r="D835" s="253">
        <v>8327188.8494266765</v>
      </c>
      <c r="E835" s="253">
        <v>5185282.7525103651</v>
      </c>
      <c r="F835" s="253">
        <v>602645.43041350541</v>
      </c>
      <c r="G835" s="253">
        <v>602645.43041350541</v>
      </c>
      <c r="H835" s="253">
        <v>47324.551433629822</v>
      </c>
      <c r="I835" s="254">
        <v>1889290.6846556715</v>
      </c>
    </row>
    <row r="836" spans="1:9" ht="14.25" x14ac:dyDescent="0.3">
      <c r="A836" s="251">
        <v>36520</v>
      </c>
      <c r="B836" s="252" t="s">
        <v>1050</v>
      </c>
      <c r="C836" s="253">
        <v>25237237</v>
      </c>
      <c r="D836" s="253">
        <v>18647435.652133182</v>
      </c>
      <c r="E836" s="253">
        <v>11611628.871874362</v>
      </c>
      <c r="F836" s="253">
        <v>1349530.0860700025</v>
      </c>
      <c r="G836" s="253">
        <v>1349530.0860700025</v>
      </c>
      <c r="H836" s="253">
        <v>105975.9233976587</v>
      </c>
      <c r="I836" s="254">
        <v>4230770.684721156</v>
      </c>
    </row>
    <row r="837" spans="1:9" ht="14.25" x14ac:dyDescent="0.3">
      <c r="A837" s="251">
        <v>36520</v>
      </c>
      <c r="B837" s="252" t="s">
        <v>1206</v>
      </c>
      <c r="C837" s="253">
        <v>82793393</v>
      </c>
      <c r="D837" s="253">
        <v>61174861.114521921</v>
      </c>
      <c r="E837" s="253">
        <v>38093161.805281647</v>
      </c>
      <c r="F837" s="253">
        <v>4427274.4588212073</v>
      </c>
      <c r="G837" s="253">
        <v>4427274.4588212073</v>
      </c>
      <c r="H837" s="253">
        <v>347665.09005721397</v>
      </c>
      <c r="I837" s="254">
        <v>13879485.301540649</v>
      </c>
    </row>
    <row r="838" spans="1:9" ht="14.25" x14ac:dyDescent="0.3">
      <c r="A838" s="251">
        <v>36520</v>
      </c>
      <c r="B838" s="252" t="s">
        <v>1581</v>
      </c>
      <c r="C838" s="253">
        <v>49599469</v>
      </c>
      <c r="D838" s="253">
        <v>36648342.548650414</v>
      </c>
      <c r="E838" s="253">
        <v>22820668.770913292</v>
      </c>
      <c r="F838" s="253">
        <v>2652270.3602060885</v>
      </c>
      <c r="G838" s="253">
        <v>2652270.3602060885</v>
      </c>
      <c r="H838" s="253">
        <v>208277.53558396854</v>
      </c>
      <c r="I838" s="254">
        <v>8314855.5217409804</v>
      </c>
    </row>
    <row r="839" spans="1:9" ht="14.25" x14ac:dyDescent="0.3">
      <c r="A839" s="251">
        <v>36520</v>
      </c>
      <c r="B839" s="252" t="s">
        <v>1582</v>
      </c>
      <c r="C839" s="253">
        <v>93014075</v>
      </c>
      <c r="D839" s="253">
        <v>68726777.749291256</v>
      </c>
      <c r="E839" s="253">
        <v>42795687.925769672</v>
      </c>
      <c r="F839" s="253">
        <v>4973812.8084493438</v>
      </c>
      <c r="G839" s="253">
        <v>4973812.8084493438</v>
      </c>
      <c r="H839" s="253">
        <v>390583.66361991543</v>
      </c>
      <c r="I839" s="254">
        <v>15592880.543002987</v>
      </c>
    </row>
    <row r="840" spans="1:9" ht="14.25" x14ac:dyDescent="0.3">
      <c r="A840" s="251">
        <v>36520</v>
      </c>
      <c r="B840" s="252" t="s">
        <v>1583</v>
      </c>
      <c r="C840" s="253">
        <v>58906952</v>
      </c>
      <c r="D840" s="253">
        <v>43525509.424161531</v>
      </c>
      <c r="E840" s="253">
        <v>27103032.895293463</v>
      </c>
      <c r="F840" s="253">
        <v>3149976.5209116004</v>
      </c>
      <c r="G840" s="253">
        <v>3149976.5209116004</v>
      </c>
      <c r="H840" s="253">
        <v>247361.41411762146</v>
      </c>
      <c r="I840" s="254">
        <v>9875162.0729272496</v>
      </c>
    </row>
    <row r="841" spans="1:9" ht="14.25" x14ac:dyDescent="0.3">
      <c r="A841" s="251">
        <v>36520</v>
      </c>
      <c r="B841" s="252" t="s">
        <v>1405</v>
      </c>
      <c r="C841" s="253">
        <v>141286189</v>
      </c>
      <c r="D841" s="253">
        <v>104394356.55783662</v>
      </c>
      <c r="E841" s="253">
        <v>65005641.916724011</v>
      </c>
      <c r="F841" s="253">
        <v>7555104.4990254939</v>
      </c>
      <c r="G841" s="253">
        <v>7555104.4990254939</v>
      </c>
      <c r="H841" s="253">
        <v>593287.38493089122</v>
      </c>
      <c r="I841" s="254">
        <v>23685218.258130744</v>
      </c>
    </row>
    <row r="842" spans="1:9" ht="14.25" x14ac:dyDescent="0.3">
      <c r="A842" s="251">
        <v>36520</v>
      </c>
      <c r="B842" s="252" t="s">
        <v>1584</v>
      </c>
      <c r="C842" s="253">
        <v>52563746</v>
      </c>
      <c r="D842" s="253">
        <v>38838604.684422188</v>
      </c>
      <c r="E842" s="253">
        <v>24184529.814712703</v>
      </c>
      <c r="F842" s="253">
        <v>2810781.4125429718</v>
      </c>
      <c r="G842" s="253">
        <v>2810781.4125429718</v>
      </c>
      <c r="H842" s="253">
        <v>220725.09441465361</v>
      </c>
      <c r="I842" s="254">
        <v>8811786.9502088893</v>
      </c>
    </row>
    <row r="843" spans="1:9" ht="14.25" x14ac:dyDescent="0.3">
      <c r="A843" s="251">
        <v>36520</v>
      </c>
      <c r="B843" s="252" t="s">
        <v>1585</v>
      </c>
      <c r="C843" s="253">
        <v>62525323</v>
      </c>
      <c r="D843" s="253">
        <v>46199072.318072803</v>
      </c>
      <c r="E843" s="253">
        <v>28767841.969787348</v>
      </c>
      <c r="F843" s="253">
        <v>3343464.4422344929</v>
      </c>
      <c r="G843" s="253">
        <v>3343464.4422344929</v>
      </c>
      <c r="H843" s="253">
        <v>262555.6371587693</v>
      </c>
      <c r="I843" s="254">
        <v>10481745.826657705</v>
      </c>
    </row>
    <row r="844" spans="1:9" ht="14.25" x14ac:dyDescent="0.3">
      <c r="A844" s="251">
        <v>36520</v>
      </c>
      <c r="B844" s="252" t="s">
        <v>1586</v>
      </c>
      <c r="C844" s="253">
        <v>112017438</v>
      </c>
      <c r="D844" s="253">
        <v>82768092.522244737</v>
      </c>
      <c r="E844" s="253">
        <v>51539117.266846463</v>
      </c>
      <c r="F844" s="253">
        <v>5989994.1798494486</v>
      </c>
      <c r="G844" s="253">
        <v>5989994.1798494486</v>
      </c>
      <c r="H844" s="253">
        <v>470382.37302641262</v>
      </c>
      <c r="I844" s="254">
        <v>18778604.522672974</v>
      </c>
    </row>
    <row r="845" spans="1:9" ht="14.25" x14ac:dyDescent="0.3">
      <c r="A845" s="251">
        <v>36520</v>
      </c>
      <c r="B845" s="252" t="s">
        <v>1587</v>
      </c>
      <c r="C845" s="253">
        <v>199534720</v>
      </c>
      <c r="D845" s="253">
        <v>147433368.06507033</v>
      </c>
      <c r="E845" s="253">
        <v>91805735.932715878</v>
      </c>
      <c r="F845" s="253">
        <v>10669872.769968988</v>
      </c>
      <c r="G845" s="253">
        <v>10669872.769968988</v>
      </c>
      <c r="H845" s="253">
        <v>837883.96494803589</v>
      </c>
      <c r="I845" s="254">
        <v>33450002.627468456</v>
      </c>
    </row>
    <row r="846" spans="1:9" ht="14.25" x14ac:dyDescent="0.3">
      <c r="A846" s="251">
        <v>36520</v>
      </c>
      <c r="B846" s="252" t="s">
        <v>1588</v>
      </c>
      <c r="C846" s="253">
        <v>55860720</v>
      </c>
      <c r="D846" s="253">
        <v>41274691.903944522</v>
      </c>
      <c r="E846" s="253">
        <v>25701464.433515035</v>
      </c>
      <c r="F846" s="253">
        <v>2987083.0261463374</v>
      </c>
      <c r="G846" s="253">
        <v>2987083.0261463374</v>
      </c>
      <c r="H846" s="253">
        <v>234569.71076738954</v>
      </c>
      <c r="I846" s="254">
        <v>9364491.7073694244</v>
      </c>
    </row>
    <row r="847" spans="1:9" ht="14.25" x14ac:dyDescent="0.3">
      <c r="A847" s="251">
        <v>36520</v>
      </c>
      <c r="B847" s="252" t="s">
        <v>427</v>
      </c>
      <c r="C847" s="253">
        <v>28269100</v>
      </c>
      <c r="D847" s="253">
        <v>20887636.122516826</v>
      </c>
      <c r="E847" s="253">
        <v>13006586.170344384</v>
      </c>
      <c r="F847" s="253">
        <v>1511655.2163028589</v>
      </c>
      <c r="G847" s="253">
        <v>1511655.2163028589</v>
      </c>
      <c r="H847" s="253">
        <v>118707.28860377044</v>
      </c>
      <c r="I847" s="254">
        <v>4739032.2309629554</v>
      </c>
    </row>
    <row r="848" spans="1:9" ht="14.25" x14ac:dyDescent="0.3">
      <c r="A848" s="251">
        <v>36520</v>
      </c>
      <c r="B848" s="252" t="s">
        <v>1589</v>
      </c>
      <c r="C848" s="253">
        <v>76949398</v>
      </c>
      <c r="D848" s="253">
        <v>56856816.286005706</v>
      </c>
      <c r="E848" s="253">
        <v>35404345.233598724</v>
      </c>
      <c r="F848" s="253">
        <v>4114774.0422604457</v>
      </c>
      <c r="G848" s="253">
        <v>4114774.0422604457</v>
      </c>
      <c r="H848" s="253">
        <v>323125.05160307174</v>
      </c>
      <c r="I848" s="254">
        <v>12899797.916283023</v>
      </c>
    </row>
    <row r="849" spans="1:9" ht="14.25" x14ac:dyDescent="0.3">
      <c r="A849" s="251">
        <v>36520</v>
      </c>
      <c r="B849" s="252" t="s">
        <v>1406</v>
      </c>
      <c r="C849" s="253">
        <v>112092363</v>
      </c>
      <c r="D849" s="253">
        <v>82823453.539626956</v>
      </c>
      <c r="E849" s="253">
        <v>51573590.188475132</v>
      </c>
      <c r="F849" s="253">
        <v>5994000.7017083513</v>
      </c>
      <c r="G849" s="253">
        <v>5994000.7017083513</v>
      </c>
      <c r="H849" s="253">
        <v>470696.99724857177</v>
      </c>
      <c r="I849" s="254">
        <v>18791164.950486552</v>
      </c>
    </row>
    <row r="850" spans="1:9" ht="14.25" x14ac:dyDescent="0.3">
      <c r="A850" s="251">
        <v>36520</v>
      </c>
      <c r="B850" s="252" t="s">
        <v>674</v>
      </c>
      <c r="C850" s="253">
        <v>29447222</v>
      </c>
      <c r="D850" s="253">
        <v>21758133.720386293</v>
      </c>
      <c r="E850" s="253">
        <v>13548638.98816237</v>
      </c>
      <c r="F850" s="253">
        <v>1574653.8355281316</v>
      </c>
      <c r="G850" s="253">
        <v>1574653.8355281316</v>
      </c>
      <c r="H850" s="253">
        <v>123654.44533194542</v>
      </c>
      <c r="I850" s="254">
        <v>4936532.6158357151</v>
      </c>
    </row>
    <row r="851" spans="1:9" ht="14.25" x14ac:dyDescent="0.3">
      <c r="A851" s="251">
        <v>36520</v>
      </c>
      <c r="B851" s="252" t="s">
        <v>1121</v>
      </c>
      <c r="C851" s="253">
        <v>23670954</v>
      </c>
      <c r="D851" s="253">
        <v>17490131.409377523</v>
      </c>
      <c r="E851" s="253">
        <v>10890983.545116683</v>
      </c>
      <c r="F851" s="253">
        <v>1265775.0366642384</v>
      </c>
      <c r="G851" s="253">
        <v>1265775.0366642384</v>
      </c>
      <c r="H851" s="253">
        <v>99398.805338853184</v>
      </c>
      <c r="I851" s="254">
        <v>3968198.9855935099</v>
      </c>
    </row>
    <row r="852" spans="1:9" ht="14.25" x14ac:dyDescent="0.3">
      <c r="A852" s="251">
        <v>36520</v>
      </c>
      <c r="B852" s="252" t="s">
        <v>1590</v>
      </c>
      <c r="C852" s="253">
        <v>66161875</v>
      </c>
      <c r="D852" s="253">
        <v>48886068.894426875</v>
      </c>
      <c r="E852" s="253">
        <v>30441016.105183885</v>
      </c>
      <c r="F852" s="253">
        <v>3537924.5700828005</v>
      </c>
      <c r="G852" s="253">
        <v>3537924.5700828005</v>
      </c>
      <c r="H852" s="253">
        <v>277826.20565181004</v>
      </c>
      <c r="I852" s="254">
        <v>11091377.443425585</v>
      </c>
    </row>
    <row r="853" spans="1:9" ht="14.25" x14ac:dyDescent="0.3">
      <c r="A853" s="251">
        <v>36520</v>
      </c>
      <c r="B853" s="252" t="s">
        <v>1187</v>
      </c>
      <c r="C853" s="253">
        <v>22558589</v>
      </c>
      <c r="D853" s="253">
        <v>16668220.7240206</v>
      </c>
      <c r="E853" s="253">
        <v>10379185.460799351</v>
      </c>
      <c r="F853" s="253">
        <v>1206292.6918183563</v>
      </c>
      <c r="G853" s="253">
        <v>1206292.6918183563</v>
      </c>
      <c r="H853" s="253">
        <v>94727.774669757491</v>
      </c>
      <c r="I853" s="254">
        <v>3781722.1049147798</v>
      </c>
    </row>
    <row r="854" spans="1:9" ht="14.25" x14ac:dyDescent="0.3">
      <c r="A854" s="251">
        <v>36520</v>
      </c>
      <c r="B854" s="252" t="s">
        <v>1591</v>
      </c>
      <c r="C854" s="253">
        <v>60393979</v>
      </c>
      <c r="D854" s="253">
        <v>44624252.535203546</v>
      </c>
      <c r="E854" s="253">
        <v>27787212.611419149</v>
      </c>
      <c r="F854" s="253">
        <v>3229493.4535813066</v>
      </c>
      <c r="G854" s="253">
        <v>3229493.4535813066</v>
      </c>
      <c r="H854" s="253">
        <v>253605.72126749886</v>
      </c>
      <c r="I854" s="254">
        <v>10124447.295354288</v>
      </c>
    </row>
    <row r="855" spans="1:9" ht="14.25" x14ac:dyDescent="0.3">
      <c r="A855" s="251">
        <v>36520</v>
      </c>
      <c r="B855" s="252" t="s">
        <v>1592</v>
      </c>
      <c r="C855" s="253">
        <v>55428708</v>
      </c>
      <c r="D855" s="253">
        <v>40955484.378534772</v>
      </c>
      <c r="E855" s="253">
        <v>25502696.120953869</v>
      </c>
      <c r="F855" s="253">
        <v>2963981.7178873043</v>
      </c>
      <c r="G855" s="253">
        <v>2963981.7178873043</v>
      </c>
      <c r="H855" s="253">
        <v>232755.61080791816</v>
      </c>
      <c r="I855" s="254">
        <v>9292069.2109983768</v>
      </c>
    </row>
    <row r="856" spans="1:9" ht="14.25" x14ac:dyDescent="0.3">
      <c r="A856" s="251">
        <v>36520</v>
      </c>
      <c r="B856" s="252" t="s">
        <v>429</v>
      </c>
      <c r="C856" s="253">
        <v>8968460</v>
      </c>
      <c r="D856" s="253">
        <v>6626667.6002896177</v>
      </c>
      <c r="E856" s="253">
        <v>4126379.9627609928</v>
      </c>
      <c r="F856" s="253">
        <v>479577.32440026518</v>
      </c>
      <c r="G856" s="253">
        <v>479577.32440026518</v>
      </c>
      <c r="H856" s="253">
        <v>37660.256943141838</v>
      </c>
      <c r="I856" s="254">
        <v>1503472.7317849533</v>
      </c>
    </row>
    <row r="857" spans="1:9" ht="14.25" x14ac:dyDescent="0.3">
      <c r="A857" s="251">
        <v>36520</v>
      </c>
      <c r="B857" s="252" t="s">
        <v>1593</v>
      </c>
      <c r="C857" s="253">
        <v>43175774</v>
      </c>
      <c r="D857" s="253">
        <v>31901965.631025489</v>
      </c>
      <c r="E857" s="253">
        <v>19865132.777566832</v>
      </c>
      <c r="F857" s="253">
        <v>2308771.2019488891</v>
      </c>
      <c r="G857" s="253">
        <v>2308771.2019488891</v>
      </c>
      <c r="H857" s="253">
        <v>181303.22737226044</v>
      </c>
      <c r="I857" s="254">
        <v>7237987.2221886208</v>
      </c>
    </row>
    <row r="858" spans="1:9" ht="14.25" x14ac:dyDescent="0.3">
      <c r="A858" s="251">
        <v>36520</v>
      </c>
      <c r="B858" s="252" t="s">
        <v>1594</v>
      </c>
      <c r="C858" s="253">
        <v>31151688</v>
      </c>
      <c r="D858" s="253">
        <v>23017539.417461962</v>
      </c>
      <c r="E858" s="253">
        <v>14332862.182513172</v>
      </c>
      <c r="F858" s="253">
        <v>1665798.0502329106</v>
      </c>
      <c r="G858" s="253">
        <v>1665798.0502329106</v>
      </c>
      <c r="H858" s="253">
        <v>130811.81989913413</v>
      </c>
      <c r="I858" s="254">
        <v>5222269.3145838361</v>
      </c>
    </row>
    <row r="859" spans="1:9" ht="14.25" x14ac:dyDescent="0.3">
      <c r="A859" s="251">
        <v>36520</v>
      </c>
      <c r="B859" s="252" t="s">
        <v>468</v>
      </c>
      <c r="C859" s="253">
        <v>5502483</v>
      </c>
      <c r="D859" s="253">
        <v>4065706.4665778093</v>
      </c>
      <c r="E859" s="253">
        <v>2531687.2235180843</v>
      </c>
      <c r="F859" s="253">
        <v>294238.48405388935</v>
      </c>
      <c r="G859" s="253">
        <v>294238.48405388935</v>
      </c>
      <c r="H859" s="253">
        <v>23105.965082664134</v>
      </c>
      <c r="I859" s="254">
        <v>922436.30986928265</v>
      </c>
    </row>
    <row r="860" spans="1:9" ht="14.25" x14ac:dyDescent="0.3">
      <c r="A860" s="251">
        <v>36520</v>
      </c>
      <c r="B860" s="252" t="s">
        <v>850</v>
      </c>
      <c r="C860" s="253">
        <v>63350704</v>
      </c>
      <c r="D860" s="253">
        <v>46808934.605532937</v>
      </c>
      <c r="E860" s="253">
        <v>29147598.987161975</v>
      </c>
      <c r="F860" s="253">
        <v>3387600.672043269</v>
      </c>
      <c r="G860" s="253">
        <v>3387600.672043269</v>
      </c>
      <c r="H860" s="253">
        <v>266021.56782423332</v>
      </c>
      <c r="I860" s="254">
        <v>10620112.706460193</v>
      </c>
    </row>
    <row r="861" spans="1:9" ht="14.25" x14ac:dyDescent="0.3">
      <c r="A861" s="251">
        <v>36520</v>
      </c>
      <c r="B861" s="252" t="s">
        <v>1122</v>
      </c>
      <c r="C861" s="253">
        <v>1490</v>
      </c>
      <c r="D861" s="253">
        <v>1100.9398184784825</v>
      </c>
      <c r="E861" s="253">
        <v>685.54759061353673</v>
      </c>
      <c r="F861" s="253">
        <v>79.675910173697062</v>
      </c>
      <c r="G861" s="253">
        <v>79.675910173697062</v>
      </c>
      <c r="H861" s="253">
        <v>6.2567913382321318</v>
      </c>
      <c r="I861" s="254">
        <v>249.78361617931961</v>
      </c>
    </row>
    <row r="862" spans="1:9" ht="14.25" x14ac:dyDescent="0.3">
      <c r="A862" s="251">
        <v>36520</v>
      </c>
      <c r="B862" s="252" t="s">
        <v>957</v>
      </c>
      <c r="C862" s="253">
        <v>2385381</v>
      </c>
      <c r="D862" s="253">
        <v>1762524.1108335711</v>
      </c>
      <c r="E862" s="253">
        <v>1097511.5417753749</v>
      </c>
      <c r="F862" s="253">
        <v>127555.30354768031</v>
      </c>
      <c r="G862" s="253">
        <v>127555.30354768031</v>
      </c>
      <c r="H862" s="253">
        <v>10016.665220928524</v>
      </c>
      <c r="I862" s="254">
        <v>399885.29674190708</v>
      </c>
    </row>
    <row r="863" spans="1:9" ht="14.25" x14ac:dyDescent="0.3">
      <c r="A863" s="251">
        <v>36520</v>
      </c>
      <c r="B863" s="252" t="s">
        <v>958</v>
      </c>
      <c r="C863" s="253">
        <v>56</v>
      </c>
      <c r="D863" s="253">
        <v>41.377603915969807</v>
      </c>
      <c r="E863" s="253">
        <v>25.765547029770506</v>
      </c>
      <c r="F863" s="253">
        <v>2.9945308521657954</v>
      </c>
      <c r="G863" s="253">
        <v>2.9945308521657954</v>
      </c>
      <c r="H863" s="253">
        <v>0.2351545737859056</v>
      </c>
      <c r="I863" s="254">
        <v>9.3878406080818095</v>
      </c>
    </row>
    <row r="864" spans="1:9" ht="14.25" x14ac:dyDescent="0.3">
      <c r="A864" s="251">
        <v>36520</v>
      </c>
      <c r="B864" s="252" t="s">
        <v>470</v>
      </c>
      <c r="C864" s="253">
        <v>2641782</v>
      </c>
      <c r="D864" s="253">
        <v>1951975.1647917598</v>
      </c>
      <c r="E864" s="253">
        <v>1215481.3993464496</v>
      </c>
      <c r="F864" s="253">
        <v>141266.03042314749</v>
      </c>
      <c r="G864" s="253">
        <v>141266.03042314749</v>
      </c>
      <c r="H864" s="253">
        <v>11093.34143295138</v>
      </c>
      <c r="I864" s="254">
        <v>442868.36316606391</v>
      </c>
    </row>
    <row r="865" spans="1:9" ht="14.25" x14ac:dyDescent="0.3">
      <c r="A865" s="251">
        <v>36520</v>
      </c>
      <c r="B865" s="252" t="s">
        <v>1595</v>
      </c>
      <c r="C865" s="253">
        <v>27068321</v>
      </c>
      <c r="D865" s="253">
        <v>20000397.589434426</v>
      </c>
      <c r="E865" s="253">
        <v>12454108.888257584</v>
      </c>
      <c r="F865" s="253">
        <v>1447445.0419790589</v>
      </c>
      <c r="G865" s="253">
        <v>1447445.0419790589</v>
      </c>
      <c r="H865" s="253">
        <v>113664.99085455498</v>
      </c>
      <c r="I865" s="254">
        <v>4537733.6263641724</v>
      </c>
    </row>
    <row r="866" spans="1:9" ht="14.25" x14ac:dyDescent="0.3">
      <c r="A866" s="251">
        <v>36520</v>
      </c>
      <c r="B866" s="252" t="s">
        <v>675</v>
      </c>
      <c r="C866" s="253">
        <v>7366740</v>
      </c>
      <c r="D866" s="253">
        <v>5443179.4619987756</v>
      </c>
      <c r="E866" s="253">
        <v>3389430.1058230638</v>
      </c>
      <c r="F866" s="253">
        <v>393927.32517649734</v>
      </c>
      <c r="G866" s="253">
        <v>393927.32517649734</v>
      </c>
      <c r="H866" s="253">
        <v>30934.332230206826</v>
      </c>
      <c r="I866" s="254">
        <v>1234960.3735925106</v>
      </c>
    </row>
    <row r="867" spans="1:9" ht="14.25" x14ac:dyDescent="0.3">
      <c r="A867" s="251">
        <v>36520</v>
      </c>
      <c r="B867" s="252" t="s">
        <v>1596</v>
      </c>
      <c r="C867" s="253">
        <v>7373923</v>
      </c>
      <c r="D867" s="253">
        <v>5448486.8785867831</v>
      </c>
      <c r="E867" s="253">
        <v>3392734.9973286861</v>
      </c>
      <c r="F867" s="253">
        <v>394311.42723205284</v>
      </c>
      <c r="G867" s="253">
        <v>394311.42723205284</v>
      </c>
      <c r="H867" s="253">
        <v>30964.495003483687</v>
      </c>
      <c r="I867" s="254">
        <v>1236164.531790508</v>
      </c>
    </row>
    <row r="868" spans="1:9" ht="14.25" x14ac:dyDescent="0.3">
      <c r="A868" s="251">
        <v>36520</v>
      </c>
      <c r="B868" s="252" t="s">
        <v>1597</v>
      </c>
      <c r="C868" s="253">
        <v>15948244</v>
      </c>
      <c r="D868" s="253">
        <v>11783930.774772178</v>
      </c>
      <c r="E868" s="253">
        <v>7337771.9790045582</v>
      </c>
      <c r="F868" s="253">
        <v>852812.65528335772</v>
      </c>
      <c r="G868" s="253">
        <v>852812.65528335772</v>
      </c>
      <c r="H868" s="253">
        <v>66969.687865243322</v>
      </c>
      <c r="I868" s="254">
        <v>2673563.7973356619</v>
      </c>
    </row>
    <row r="869" spans="1:9" ht="14.25" x14ac:dyDescent="0.3">
      <c r="A869" s="251">
        <v>36520</v>
      </c>
      <c r="B869" s="252" t="s">
        <v>1598</v>
      </c>
      <c r="C869" s="253">
        <v>21616044</v>
      </c>
      <c r="D869" s="253">
        <v>15971787.622538852</v>
      </c>
      <c r="E869" s="253">
        <v>9945521.3978497963</v>
      </c>
      <c r="F869" s="253">
        <v>1155891.2617816667</v>
      </c>
      <c r="G869" s="253">
        <v>1155891.2617816667</v>
      </c>
      <c r="H869" s="253">
        <v>90769.850245667549</v>
      </c>
      <c r="I869" s="254">
        <v>3623713.8508800562</v>
      </c>
    </row>
    <row r="870" spans="1:9" ht="14.25" x14ac:dyDescent="0.3">
      <c r="A870" s="251">
        <v>36520</v>
      </c>
      <c r="B870" s="252" t="s">
        <v>1599</v>
      </c>
      <c r="C870" s="253">
        <v>30858232</v>
      </c>
      <c r="D870" s="253">
        <v>22800708.95076973</v>
      </c>
      <c r="E870" s="253">
        <v>14197843.354492307</v>
      </c>
      <c r="F870" s="253">
        <v>1650105.8529873181</v>
      </c>
      <c r="G870" s="253">
        <v>1650105.8529873181</v>
      </c>
      <c r="H870" s="253">
        <v>129579.54274547489</v>
      </c>
      <c r="I870" s="254">
        <v>5173074.3475573137</v>
      </c>
    </row>
    <row r="871" spans="1:9" ht="14.25" x14ac:dyDescent="0.3">
      <c r="A871" s="251">
        <v>36520</v>
      </c>
      <c r="B871" s="252" t="s">
        <v>471</v>
      </c>
      <c r="C871" s="253">
        <v>499516</v>
      </c>
      <c r="D871" s="253">
        <v>369085.2713873139</v>
      </c>
      <c r="E871" s="253">
        <v>229826.83910933655</v>
      </c>
      <c r="F871" s="253">
        <v>26711.001306258029</v>
      </c>
      <c r="G871" s="253">
        <v>26711.001306258029</v>
      </c>
      <c r="H871" s="253">
        <v>2097.5620014150081</v>
      </c>
      <c r="I871" s="254">
        <v>83738.867664046324</v>
      </c>
    </row>
    <row r="872" spans="1:9" ht="14.25" x14ac:dyDescent="0.3">
      <c r="A872" s="251">
        <v>36520</v>
      </c>
      <c r="B872" s="252" t="s">
        <v>1600</v>
      </c>
      <c r="C872" s="253">
        <v>44060017</v>
      </c>
      <c r="D872" s="253">
        <v>32555320.213516008</v>
      </c>
      <c r="E872" s="253">
        <v>20271972.145464074</v>
      </c>
      <c r="F872" s="253">
        <v>2356055.0045258827</v>
      </c>
      <c r="G872" s="253">
        <v>2356055.0045258827</v>
      </c>
      <c r="H872" s="253">
        <v>185016.33068990638</v>
      </c>
      <c r="I872" s="254">
        <v>7386221.7283102665</v>
      </c>
    </row>
    <row r="873" spans="1:9" ht="14.25" x14ac:dyDescent="0.3">
      <c r="A873" s="251">
        <v>36520</v>
      </c>
      <c r="B873" s="252" t="s">
        <v>1601</v>
      </c>
      <c r="C873" s="253">
        <v>634252</v>
      </c>
      <c r="D873" s="253">
        <v>468639.78640913725</v>
      </c>
      <c r="E873" s="253">
        <v>291818.74526296434</v>
      </c>
      <c r="F873" s="253">
        <v>33915.842536568933</v>
      </c>
      <c r="G873" s="253">
        <v>33915.842536568933</v>
      </c>
      <c r="H873" s="253">
        <v>2663.343905943897</v>
      </c>
      <c r="I873" s="254">
        <v>106326.01216709115</v>
      </c>
    </row>
    <row r="874" spans="1:9" ht="14.25" x14ac:dyDescent="0.3">
      <c r="A874" s="251">
        <v>36520</v>
      </c>
      <c r="B874" s="252" t="s">
        <v>1207</v>
      </c>
      <c r="C874" s="253">
        <v>7510687</v>
      </c>
      <c r="D874" s="253">
        <v>5549539.8539789924</v>
      </c>
      <c r="E874" s="253">
        <v>3455659.9843640351</v>
      </c>
      <c r="F874" s="253">
        <v>401624.71325822436</v>
      </c>
      <c r="G874" s="253">
        <v>401624.71325822436</v>
      </c>
      <c r="H874" s="253">
        <v>31538.792862934682</v>
      </c>
      <c r="I874" s="254">
        <v>1259091.6502355742</v>
      </c>
    </row>
    <row r="875" spans="1:9" ht="14.25" x14ac:dyDescent="0.3">
      <c r="A875" s="251">
        <v>36520</v>
      </c>
      <c r="B875" s="252" t="s">
        <v>851</v>
      </c>
      <c r="C875" s="253">
        <v>28153298</v>
      </c>
      <c r="D875" s="253">
        <v>20802071.670933302</v>
      </c>
      <c r="E875" s="253">
        <v>12953305.779681141</v>
      </c>
      <c r="F875" s="253">
        <v>1505462.847343171</v>
      </c>
      <c r="G875" s="253">
        <v>1505462.847343171</v>
      </c>
      <c r="H875" s="253">
        <v>118221.01414031409</v>
      </c>
      <c r="I875" s="254">
        <v>4719619.1824255073</v>
      </c>
    </row>
    <row r="876" spans="1:9" ht="14.25" x14ac:dyDescent="0.3">
      <c r="A876" s="251">
        <v>36520</v>
      </c>
      <c r="B876" s="252" t="s">
        <v>1602</v>
      </c>
      <c r="C876" s="253">
        <v>9428002</v>
      </c>
      <c r="D876" s="253">
        <v>6966216.651338771</v>
      </c>
      <c r="E876" s="253">
        <v>4337814.8022816135</v>
      </c>
      <c r="F876" s="253">
        <v>504150.76541572897</v>
      </c>
      <c r="G876" s="253">
        <v>504150.76541572897</v>
      </c>
      <c r="H876" s="253">
        <v>39589.960570761883</v>
      </c>
      <c r="I876" s="254">
        <v>1580510.3576549378</v>
      </c>
    </row>
    <row r="877" spans="1:9" ht="14.25" x14ac:dyDescent="0.3">
      <c r="A877" s="251">
        <v>36520</v>
      </c>
      <c r="B877" s="252" t="s">
        <v>1603</v>
      </c>
      <c r="C877" s="253">
        <v>12858270</v>
      </c>
      <c r="D877" s="253">
        <v>9500792.912582092</v>
      </c>
      <c r="E877" s="253">
        <v>5916077.8644015575</v>
      </c>
      <c r="F877" s="253">
        <v>687580.11107996223</v>
      </c>
      <c r="G877" s="253">
        <v>687580.11107996223</v>
      </c>
      <c r="H877" s="253">
        <v>53994.303597751728</v>
      </c>
      <c r="I877" s="254">
        <v>2155560.522422859</v>
      </c>
    </row>
    <row r="878" spans="1:9" ht="14.25" x14ac:dyDescent="0.3">
      <c r="A878" s="251">
        <v>36520</v>
      </c>
      <c r="B878" s="252" t="s">
        <v>1604</v>
      </c>
      <c r="C878" s="253">
        <v>1520097</v>
      </c>
      <c r="D878" s="253">
        <v>1123178.0639259636</v>
      </c>
      <c r="E878" s="253">
        <v>699395.19184487604</v>
      </c>
      <c r="F878" s="253">
        <v>81285.31008544052</v>
      </c>
      <c r="G878" s="253">
        <v>81285.31008544052</v>
      </c>
      <c r="H878" s="253">
        <v>6383.1743240756032</v>
      </c>
      <c r="I878" s="254">
        <v>254829.077586131</v>
      </c>
    </row>
    <row r="879" spans="1:9" ht="14.25" x14ac:dyDescent="0.3">
      <c r="A879" s="251">
        <v>36520</v>
      </c>
      <c r="B879" s="252" t="s">
        <v>472</v>
      </c>
      <c r="C879" s="253">
        <v>16635097</v>
      </c>
      <c r="D879" s="253">
        <v>12291436.692316743</v>
      </c>
      <c r="E879" s="253">
        <v>7653792.3946123971</v>
      </c>
      <c r="F879" s="253">
        <v>889541.27134411898</v>
      </c>
      <c r="G879" s="253">
        <v>889541.27134411898</v>
      </c>
      <c r="H879" s="253">
        <v>69853.913302182089</v>
      </c>
      <c r="I879" s="254">
        <v>2788707.8417139263</v>
      </c>
    </row>
    <row r="880" spans="1:9" ht="14.25" x14ac:dyDescent="0.3">
      <c r="A880" s="251">
        <v>36520</v>
      </c>
      <c r="B880" s="252" t="s">
        <v>676</v>
      </c>
      <c r="C880" s="253">
        <v>629643</v>
      </c>
      <c r="D880" s="253">
        <v>465234.26182969607</v>
      </c>
      <c r="E880" s="253">
        <v>289698.14872260345</v>
      </c>
      <c r="F880" s="253">
        <v>33669.381952682641</v>
      </c>
      <c r="G880" s="253">
        <v>33669.381952682641</v>
      </c>
      <c r="H880" s="253">
        <v>2643.9898446835532</v>
      </c>
      <c r="I880" s="254">
        <v>105553.35935704384</v>
      </c>
    </row>
    <row r="881" spans="1:9" ht="14.25" x14ac:dyDescent="0.3">
      <c r="A881" s="251">
        <v>36520</v>
      </c>
      <c r="B881" s="252" t="s">
        <v>473</v>
      </c>
      <c r="C881" s="253">
        <v>10253418</v>
      </c>
      <c r="D881" s="253">
        <v>7576104.799801345</v>
      </c>
      <c r="E881" s="253">
        <v>4717587.9231231324</v>
      </c>
      <c r="F881" s="253">
        <v>548288.86680628755</v>
      </c>
      <c r="G881" s="253">
        <v>548288.86680628755</v>
      </c>
      <c r="H881" s="253">
        <v>43056.038207834514</v>
      </c>
      <c r="I881" s="254">
        <v>1718883.1048578031</v>
      </c>
    </row>
    <row r="882" spans="1:9" ht="14.25" x14ac:dyDescent="0.3">
      <c r="A882" s="251">
        <v>36520</v>
      </c>
      <c r="B882" s="252" t="s">
        <v>1605</v>
      </c>
      <c r="C882" s="253">
        <v>2667887</v>
      </c>
      <c r="D882" s="253">
        <v>1971263.7781886598</v>
      </c>
      <c r="E882" s="253">
        <v>1227492.2851538097</v>
      </c>
      <c r="F882" s="253">
        <v>142661.9630641437</v>
      </c>
      <c r="G882" s="253">
        <v>142661.9630641437</v>
      </c>
      <c r="H882" s="253">
        <v>11202.961257034971</v>
      </c>
      <c r="I882" s="254">
        <v>447244.6056495278</v>
      </c>
    </row>
    <row r="883" spans="1:9" ht="14.25" x14ac:dyDescent="0.3">
      <c r="A883" s="251">
        <v>36520</v>
      </c>
      <c r="B883" s="252" t="s">
        <v>474</v>
      </c>
      <c r="C883" s="253">
        <v>605564</v>
      </c>
      <c r="D883" s="253">
        <v>447442.63103161327</v>
      </c>
      <c r="E883" s="253">
        <v>278619.4235988562</v>
      </c>
      <c r="F883" s="253">
        <v>32381.787160016567</v>
      </c>
      <c r="G883" s="253">
        <v>32381.787160016567</v>
      </c>
      <c r="H883" s="253">
        <v>2542.8775771444316</v>
      </c>
      <c r="I883" s="254">
        <v>101516.75553557953</v>
      </c>
    </row>
    <row r="884" spans="1:9" ht="14.25" x14ac:dyDescent="0.3">
      <c r="A884" s="251">
        <v>36520</v>
      </c>
      <c r="B884" s="252" t="s">
        <v>1606</v>
      </c>
      <c r="C884" s="253">
        <v>766988</v>
      </c>
      <c r="D884" s="253">
        <v>566716.52986253309</v>
      </c>
      <c r="E884" s="253">
        <v>352890.45330838609</v>
      </c>
      <c r="F884" s="253">
        <v>41013.736236445344</v>
      </c>
      <c r="G884" s="253">
        <v>41013.736236445344</v>
      </c>
      <c r="H884" s="253">
        <v>3220.7274328375747</v>
      </c>
      <c r="I884" s="254">
        <v>128577.87664841878</v>
      </c>
    </row>
    <row r="885" spans="1:9" ht="14.25" x14ac:dyDescent="0.3">
      <c r="A885" s="251">
        <v>36520</v>
      </c>
      <c r="B885" s="252" t="s">
        <v>1123</v>
      </c>
      <c r="C885" s="253">
        <v>2929138</v>
      </c>
      <c r="D885" s="253">
        <v>2164298.4282002854</v>
      </c>
      <c r="E885" s="253">
        <v>1347693.6231372843</v>
      </c>
      <c r="F885" s="253">
        <v>156632.03770091454</v>
      </c>
      <c r="G885" s="253">
        <v>156632.03770091454</v>
      </c>
      <c r="H885" s="253">
        <v>12300.003534823216</v>
      </c>
      <c r="I885" s="254">
        <v>491040.72612634889</v>
      </c>
    </row>
    <row r="886" spans="1:9" ht="14.25" x14ac:dyDescent="0.3">
      <c r="A886" s="251">
        <v>36520</v>
      </c>
      <c r="B886" s="252" t="s">
        <v>1607</v>
      </c>
      <c r="C886" s="253">
        <v>3733388</v>
      </c>
      <c r="D886" s="253">
        <v>2758547.320154191</v>
      </c>
      <c r="E886" s="253">
        <v>1717728.287399658</v>
      </c>
      <c r="F886" s="253">
        <v>199638.31337688491</v>
      </c>
      <c r="G886" s="253">
        <v>199638.31337688491</v>
      </c>
      <c r="H886" s="253">
        <v>15677.201141382404</v>
      </c>
      <c r="I886" s="254">
        <v>625865.20485938096</v>
      </c>
    </row>
    <row r="887" spans="1:9" ht="14.25" x14ac:dyDescent="0.3">
      <c r="A887" s="251">
        <v>36520</v>
      </c>
      <c r="B887" s="252" t="s">
        <v>476</v>
      </c>
      <c r="C887" s="253">
        <v>8000457</v>
      </c>
      <c r="D887" s="253">
        <v>5911423.9445133582</v>
      </c>
      <c r="E887" s="253">
        <v>3681002.698092083</v>
      </c>
      <c r="F887" s="253">
        <v>427814.55924867501</v>
      </c>
      <c r="G887" s="253">
        <v>427814.55924867501</v>
      </c>
      <c r="H887" s="253">
        <v>33595.429570133303</v>
      </c>
      <c r="I887" s="254">
        <v>1341196.6983537923</v>
      </c>
    </row>
    <row r="888" spans="1:9" ht="14.25" x14ac:dyDescent="0.3">
      <c r="A888" s="251">
        <v>36520</v>
      </c>
      <c r="B888" s="252" t="s">
        <v>1608</v>
      </c>
      <c r="C888" s="253">
        <v>19890314</v>
      </c>
      <c r="D888" s="253">
        <v>14696670.258147664</v>
      </c>
      <c r="E888" s="253">
        <v>9151514.6572125498</v>
      </c>
      <c r="F888" s="253">
        <v>1063609.9809333081</v>
      </c>
      <c r="G888" s="253">
        <v>1063609.9809333081</v>
      </c>
      <c r="H888" s="253">
        <v>83523.184127461282</v>
      </c>
      <c r="I888" s="254">
        <v>3334412.4549410385</v>
      </c>
    </row>
    <row r="889" spans="1:9" ht="14.25" x14ac:dyDescent="0.3">
      <c r="A889" s="251">
        <v>36520</v>
      </c>
      <c r="B889" s="252" t="s">
        <v>677</v>
      </c>
      <c r="C889" s="253">
        <v>5721554</v>
      </c>
      <c r="D889" s="253">
        <v>4227574.9142112983</v>
      </c>
      <c r="E889" s="253">
        <v>2632481.5833994919</v>
      </c>
      <c r="F889" s="253">
        <v>305953.03527379665</v>
      </c>
      <c r="G889" s="253">
        <v>305953.03527379665</v>
      </c>
      <c r="H889" s="253">
        <v>24025.885576125773</v>
      </c>
      <c r="I889" s="254">
        <v>959161.37468808761</v>
      </c>
    </row>
    <row r="890" spans="1:9" ht="14.25" x14ac:dyDescent="0.3">
      <c r="A890" s="251">
        <v>36520</v>
      </c>
      <c r="B890" s="252" t="s">
        <v>1609</v>
      </c>
      <c r="C890" s="253">
        <v>3920085</v>
      </c>
      <c r="D890" s="253">
        <v>2896495.0794095448</v>
      </c>
      <c r="E890" s="253">
        <v>1803627.4005035341</v>
      </c>
      <c r="F890" s="253">
        <v>209621.70492164913</v>
      </c>
      <c r="G890" s="253">
        <v>209621.70492164913</v>
      </c>
      <c r="H890" s="253">
        <v>16461.177096062889</v>
      </c>
      <c r="I890" s="254">
        <v>657163.09196664963</v>
      </c>
    </row>
    <row r="891" spans="1:9" ht="14.25" x14ac:dyDescent="0.3">
      <c r="A891" s="251">
        <v>36520</v>
      </c>
      <c r="B891" s="252" t="s">
        <v>1208</v>
      </c>
      <c r="C891" s="253">
        <v>6855998</v>
      </c>
      <c r="D891" s="253">
        <v>5065799.4587978786</v>
      </c>
      <c r="E891" s="253">
        <v>3154438.1947323671</v>
      </c>
      <c r="F891" s="253">
        <v>366616.02738191054</v>
      </c>
      <c r="G891" s="253">
        <v>366616.02738191054</v>
      </c>
      <c r="H891" s="253">
        <v>28789.630135125382</v>
      </c>
      <c r="I891" s="254">
        <v>1149339.5791665656</v>
      </c>
    </row>
    <row r="892" spans="1:9" ht="14.25" x14ac:dyDescent="0.3">
      <c r="A892" s="251">
        <v>36520</v>
      </c>
      <c r="B892" s="252" t="s">
        <v>1610</v>
      </c>
      <c r="C892" s="253">
        <v>4505120</v>
      </c>
      <c r="D892" s="253">
        <v>3328769.1241770345</v>
      </c>
      <c r="E892" s="253">
        <v>2072801.4506207092</v>
      </c>
      <c r="F892" s="253">
        <v>240905.72915552088</v>
      </c>
      <c r="G892" s="253">
        <v>240905.72915552088</v>
      </c>
      <c r="H892" s="253">
        <v>18917.849525970702</v>
      </c>
      <c r="I892" s="254">
        <v>755238.36571931303</v>
      </c>
    </row>
    <row r="893" spans="1:9" ht="14.25" x14ac:dyDescent="0.3">
      <c r="A893" s="251">
        <v>36520</v>
      </c>
      <c r="B893" s="252" t="s">
        <v>1611</v>
      </c>
      <c r="C893" s="253">
        <v>5382856</v>
      </c>
      <c r="D893" s="253">
        <v>3977315.7768696714</v>
      </c>
      <c r="E893" s="253">
        <v>2476646.9539728994</v>
      </c>
      <c r="F893" s="253">
        <v>287841.57794224581</v>
      </c>
      <c r="G893" s="253">
        <v>287841.57794224581</v>
      </c>
      <c r="H893" s="253">
        <v>22603.628721980444</v>
      </c>
      <c r="I893" s="254">
        <v>902382.03829030041</v>
      </c>
    </row>
    <row r="894" spans="1:9" ht="14.25" x14ac:dyDescent="0.3">
      <c r="A894" s="251">
        <v>36520</v>
      </c>
      <c r="B894" s="252" t="s">
        <v>1612</v>
      </c>
      <c r="C894" s="253">
        <v>992667</v>
      </c>
      <c r="D894" s="253">
        <v>733467.53475810715</v>
      </c>
      <c r="E894" s="253">
        <v>456725.14773930708</v>
      </c>
      <c r="F894" s="253">
        <v>53081.642096908276</v>
      </c>
      <c r="G894" s="253">
        <v>53081.642096908276</v>
      </c>
      <c r="H894" s="253">
        <v>4168.3961660059567</v>
      </c>
      <c r="I894" s="254">
        <v>166410.70665897761</v>
      </c>
    </row>
    <row r="895" spans="1:9" ht="14.25" x14ac:dyDescent="0.3">
      <c r="A895" s="251">
        <v>36520</v>
      </c>
      <c r="B895" s="252" t="s">
        <v>477</v>
      </c>
      <c r="C895" s="253">
        <v>3622071</v>
      </c>
      <c r="D895" s="253">
        <v>2676296.7713128692</v>
      </c>
      <c r="E895" s="253">
        <v>1666511.4409940692</v>
      </c>
      <c r="F895" s="253">
        <v>193685.77425419667</v>
      </c>
      <c r="G895" s="253">
        <v>193685.77425419667</v>
      </c>
      <c r="H895" s="253">
        <v>15209.760039773017</v>
      </c>
      <c r="I895" s="254">
        <v>607204.02177063364</v>
      </c>
    </row>
    <row r="896" spans="1:9" ht="14.25" x14ac:dyDescent="0.3">
      <c r="A896" s="251">
        <v>36520</v>
      </c>
      <c r="B896" s="252" t="s">
        <v>1613</v>
      </c>
      <c r="C896" s="253">
        <v>331775</v>
      </c>
      <c r="D896" s="253">
        <v>245143.83105751578</v>
      </c>
      <c r="E896" s="253">
        <v>152649.36367503769</v>
      </c>
      <c r="F896" s="253">
        <v>17741.258454951905</v>
      </c>
      <c r="G896" s="253">
        <v>17741.258454951905</v>
      </c>
      <c r="H896" s="253">
        <v>1393.1858699610507</v>
      </c>
      <c r="I896" s="254">
        <v>55618.764602613257</v>
      </c>
    </row>
    <row r="897" spans="1:9" ht="14.25" x14ac:dyDescent="0.3">
      <c r="A897" s="251">
        <v>36520</v>
      </c>
      <c r="B897" s="252" t="s">
        <v>1614</v>
      </c>
      <c r="C897" s="253">
        <v>3974910</v>
      </c>
      <c r="D897" s="253">
        <v>2937004.4925290635</v>
      </c>
      <c r="E897" s="253">
        <v>1828852.3311447336</v>
      </c>
      <c r="F897" s="253">
        <v>212553.40409968467</v>
      </c>
      <c r="G897" s="253">
        <v>212553.40409968467</v>
      </c>
      <c r="H897" s="253">
        <v>16691.397622988108</v>
      </c>
      <c r="I897" s="254">
        <v>666353.95556197257</v>
      </c>
    </row>
    <row r="898" spans="1:9" ht="14.25" x14ac:dyDescent="0.3">
      <c r="A898" s="251">
        <v>36520</v>
      </c>
      <c r="B898" s="252" t="s">
        <v>1615</v>
      </c>
      <c r="C898" s="253">
        <v>4218367</v>
      </c>
      <c r="D898" s="253">
        <v>3116891.4088963894</v>
      </c>
      <c r="E898" s="253">
        <v>1940866.6665594985</v>
      </c>
      <c r="F898" s="253">
        <v>225571.96655817979</v>
      </c>
      <c r="G898" s="253">
        <v>225571.96655817979</v>
      </c>
      <c r="H898" s="253">
        <v>17713.719534955879</v>
      </c>
      <c r="I898" s="254">
        <v>707167.08968557569</v>
      </c>
    </row>
    <row r="899" spans="1:9" ht="14.25" x14ac:dyDescent="0.3">
      <c r="A899" s="251">
        <v>36520</v>
      </c>
      <c r="B899" s="252" t="s">
        <v>1616</v>
      </c>
      <c r="C899" s="253">
        <v>5949339</v>
      </c>
      <c r="D899" s="253">
        <v>4395882.0125684272</v>
      </c>
      <c r="E899" s="253">
        <v>2737285.2464383543</v>
      </c>
      <c r="F899" s="253">
        <v>318133.55688380718</v>
      </c>
      <c r="G899" s="253">
        <v>318133.55688380718</v>
      </c>
      <c r="H899" s="253">
        <v>24982.397800944036</v>
      </c>
      <c r="I899" s="254">
        <v>997347.25456151483</v>
      </c>
    </row>
    <row r="900" spans="1:9" ht="14.25" x14ac:dyDescent="0.3">
      <c r="A900" s="251">
        <v>36520</v>
      </c>
      <c r="B900" s="252" t="s">
        <v>1617</v>
      </c>
      <c r="C900" s="253">
        <v>1377926</v>
      </c>
      <c r="D900" s="253">
        <v>1018129.9330985111</v>
      </c>
      <c r="E900" s="253">
        <v>633982.44922399207</v>
      </c>
      <c r="F900" s="253">
        <v>73682.891410739394</v>
      </c>
      <c r="G900" s="253">
        <v>73682.891410739394</v>
      </c>
      <c r="H900" s="253">
        <v>5786.1714506878179</v>
      </c>
      <c r="I900" s="254">
        <v>230995.52960235244</v>
      </c>
    </row>
    <row r="901" spans="1:9" ht="14.25" x14ac:dyDescent="0.3">
      <c r="A901" s="251">
        <v>36520</v>
      </c>
      <c r="B901" s="252" t="s">
        <v>1188</v>
      </c>
      <c r="C901" s="253">
        <v>12137804</v>
      </c>
      <c r="D901" s="253">
        <v>8968450.8271727506</v>
      </c>
      <c r="E901" s="253">
        <v>5584592.1392881535</v>
      </c>
      <c r="F901" s="253">
        <v>649054.08134895354</v>
      </c>
      <c r="G901" s="253">
        <v>649054.08134895354</v>
      </c>
      <c r="H901" s="253">
        <v>50968.930827086791</v>
      </c>
      <c r="I901" s="254">
        <v>2034781.5943596042</v>
      </c>
    </row>
    <row r="902" spans="1:9" ht="14.25" x14ac:dyDescent="0.3">
      <c r="A902" s="251">
        <v>36520</v>
      </c>
      <c r="B902" s="252" t="s">
        <v>1618</v>
      </c>
      <c r="C902" s="253">
        <v>1895470</v>
      </c>
      <c r="D902" s="253">
        <v>1400535.8374036304</v>
      </c>
      <c r="E902" s="253">
        <v>872103.95408069831</v>
      </c>
      <c r="F902" s="253">
        <v>101357.91775633393</v>
      </c>
      <c r="G902" s="253">
        <v>101357.91775633393</v>
      </c>
      <c r="H902" s="253">
        <v>7959.4364281066173</v>
      </c>
      <c r="I902" s="254">
        <v>317756.61138215766</v>
      </c>
    </row>
    <row r="903" spans="1:9" ht="14.25" x14ac:dyDescent="0.3">
      <c r="A903" s="251">
        <v>36520</v>
      </c>
      <c r="B903" s="252" t="s">
        <v>1619</v>
      </c>
      <c r="C903" s="253">
        <v>214119</v>
      </c>
      <c r="D903" s="253">
        <v>158209.4852300632</v>
      </c>
      <c r="E903" s="253">
        <v>98515.94936548984</v>
      </c>
      <c r="F903" s="253">
        <v>11449.74913455157</v>
      </c>
      <c r="G903" s="253">
        <v>11449.74913455157</v>
      </c>
      <c r="H903" s="253">
        <v>899.12611043686297</v>
      </c>
      <c r="I903" s="254">
        <v>35894.911485033372</v>
      </c>
    </row>
    <row r="904" spans="1:9" ht="14.25" x14ac:dyDescent="0.3">
      <c r="A904" s="251">
        <v>36520</v>
      </c>
      <c r="B904" s="252" t="s">
        <v>1620</v>
      </c>
      <c r="C904" s="253">
        <v>4214</v>
      </c>
      <c r="D904" s="253">
        <v>3113.6646946767282</v>
      </c>
      <c r="E904" s="253">
        <v>1938.8574139902307</v>
      </c>
      <c r="F904" s="253">
        <v>225.33844662547611</v>
      </c>
      <c r="G904" s="253">
        <v>225.33844662547611</v>
      </c>
      <c r="H904" s="253">
        <v>17.695381677389399</v>
      </c>
      <c r="I904" s="254">
        <v>706.43500575815619</v>
      </c>
    </row>
    <row r="905" spans="1:9" ht="14.25" x14ac:dyDescent="0.3">
      <c r="A905" s="251">
        <v>36520</v>
      </c>
      <c r="B905" s="252" t="s">
        <v>1621</v>
      </c>
      <c r="C905" s="253">
        <v>247748</v>
      </c>
      <c r="D905" s="253">
        <v>183057.47526738732</v>
      </c>
      <c r="E905" s="253">
        <v>113988.62045592115</v>
      </c>
      <c r="F905" s="253">
        <v>13248.018385042349</v>
      </c>
      <c r="G905" s="253">
        <v>13248.018385042349</v>
      </c>
      <c r="H905" s="253">
        <v>1040.340631184117</v>
      </c>
      <c r="I905" s="254">
        <v>41532.477410197367</v>
      </c>
    </row>
    <row r="906" spans="1:9" ht="14.25" x14ac:dyDescent="0.3">
      <c r="A906" s="251">
        <v>36520</v>
      </c>
      <c r="B906" s="252" t="s">
        <v>1622</v>
      </c>
      <c r="C906" s="253">
        <v>730977</v>
      </c>
      <c r="D906" s="253">
        <v>540108.51388721191</v>
      </c>
      <c r="E906" s="253">
        <v>336321.8262710814</v>
      </c>
      <c r="F906" s="253">
        <v>39088.092477207087</v>
      </c>
      <c r="G906" s="253">
        <v>39088.092477207087</v>
      </c>
      <c r="H906" s="253">
        <v>3069.5104443267846</v>
      </c>
      <c r="I906" s="254">
        <v>122540.9922173896</v>
      </c>
    </row>
    <row r="907" spans="1:9" ht="14.25" x14ac:dyDescent="0.3">
      <c r="A907" s="251">
        <v>36520</v>
      </c>
      <c r="B907" s="252" t="s">
        <v>1623</v>
      </c>
      <c r="C907" s="253">
        <v>1349231</v>
      </c>
      <c r="D907" s="253">
        <v>996927.60552049766</v>
      </c>
      <c r="E907" s="253">
        <v>620779.90686650528</v>
      </c>
      <c r="F907" s="253">
        <v>72148.46171783052</v>
      </c>
      <c r="G907" s="253">
        <v>72148.46171783052</v>
      </c>
      <c r="H907" s="253">
        <v>5665.6757275666296</v>
      </c>
      <c r="I907" s="254">
        <v>226185.09949076481</v>
      </c>
    </row>
    <row r="908" spans="1:9" ht="14.25" x14ac:dyDescent="0.3">
      <c r="A908" s="251">
        <v>36520</v>
      </c>
      <c r="B908" s="252" t="s">
        <v>1624</v>
      </c>
      <c r="C908" s="253">
        <v>60</v>
      </c>
      <c r="D908" s="253">
        <v>44.333147052824792</v>
      </c>
      <c r="E908" s="253">
        <v>27.605943246182683</v>
      </c>
      <c r="F908" s="253">
        <v>3.2084259130347803</v>
      </c>
      <c r="G908" s="253">
        <v>3.2084259130347803</v>
      </c>
      <c r="H908" s="253">
        <v>0.25195132905632744</v>
      </c>
      <c r="I908" s="254">
        <v>10.058400651516225</v>
      </c>
    </row>
    <row r="909" spans="1:9" ht="14.25" x14ac:dyDescent="0.3">
      <c r="A909" s="251">
        <v>36520</v>
      </c>
      <c r="B909" s="252" t="s">
        <v>1625</v>
      </c>
      <c r="C909" s="253">
        <v>946431</v>
      </c>
      <c r="D909" s="253">
        <v>699304.41163920041</v>
      </c>
      <c r="E909" s="253">
        <v>435452.00787379878</v>
      </c>
      <c r="F909" s="253">
        <v>50609.229088323678</v>
      </c>
      <c r="G909" s="253">
        <v>50609.229088323678</v>
      </c>
      <c r="H909" s="253">
        <v>3974.2424718351508</v>
      </c>
      <c r="I909" s="254">
        <v>158659.70311691921</v>
      </c>
    </row>
    <row r="910" spans="1:9" ht="14.25" x14ac:dyDescent="0.3">
      <c r="A910" s="251">
        <v>36520</v>
      </c>
      <c r="B910" s="252" t="s">
        <v>1626</v>
      </c>
      <c r="C910" s="253">
        <v>748</v>
      </c>
      <c r="D910" s="253">
        <v>552.68656659188252</v>
      </c>
      <c r="E910" s="253">
        <v>344.15409246907751</v>
      </c>
      <c r="F910" s="253">
        <v>39.998376382500268</v>
      </c>
      <c r="G910" s="253">
        <v>39.998376382500268</v>
      </c>
      <c r="H910" s="253">
        <v>3.1409932355688825</v>
      </c>
      <c r="I910" s="254">
        <v>125.39472812223562</v>
      </c>
    </row>
    <row r="911" spans="1:9" ht="14.25" x14ac:dyDescent="0.3">
      <c r="A911" s="251">
        <v>36520</v>
      </c>
      <c r="B911" s="252" t="s">
        <v>1627</v>
      </c>
      <c r="C911" s="253">
        <v>175</v>
      </c>
      <c r="D911" s="253">
        <v>129.30501223740566</v>
      </c>
      <c r="E911" s="253">
        <v>80.517334468032843</v>
      </c>
      <c r="F911" s="253">
        <v>9.357908913018111</v>
      </c>
      <c r="G911" s="253">
        <v>9.357908913018111</v>
      </c>
      <c r="H911" s="253">
        <v>0.73485804308095515</v>
      </c>
      <c r="I911" s="254">
        <v>29.337001900255657</v>
      </c>
    </row>
    <row r="912" spans="1:9" ht="14.25" x14ac:dyDescent="0.3">
      <c r="A912" s="251">
        <v>36520</v>
      </c>
      <c r="B912" s="252" t="s">
        <v>1628</v>
      </c>
      <c r="C912" s="253">
        <v>11522</v>
      </c>
      <c r="D912" s="253">
        <v>8513.4420057107891</v>
      </c>
      <c r="E912" s="253">
        <v>5301.2613013752825</v>
      </c>
      <c r="F912" s="253">
        <v>616.1247228331124</v>
      </c>
      <c r="G912" s="253">
        <v>616.1247228331124</v>
      </c>
      <c r="H912" s="253">
        <v>48.383053556450086</v>
      </c>
      <c r="I912" s="254">
        <v>1931.5482051128326</v>
      </c>
    </row>
    <row r="913" spans="1:9" ht="14.25" x14ac:dyDescent="0.3">
      <c r="A913" s="251">
        <v>36520</v>
      </c>
      <c r="B913" s="252" t="s">
        <v>1629</v>
      </c>
      <c r="C913" s="253">
        <v>868</v>
      </c>
      <c r="D913" s="253">
        <v>641.35286069753204</v>
      </c>
      <c r="E913" s="253">
        <v>399.36597896144286</v>
      </c>
      <c r="F913" s="253">
        <v>46.415228208569829</v>
      </c>
      <c r="G913" s="253">
        <v>46.415228208569829</v>
      </c>
      <c r="H913" s="253">
        <v>3.6448958936815372</v>
      </c>
      <c r="I913" s="254">
        <v>145.51152942526804</v>
      </c>
    </row>
    <row r="914" spans="1:9" ht="14.25" x14ac:dyDescent="0.3">
      <c r="A914" s="251">
        <v>36520</v>
      </c>
      <c r="B914" s="252" t="s">
        <v>1630</v>
      </c>
      <c r="C914" s="253">
        <v>5388</v>
      </c>
      <c r="D914" s="253">
        <v>3981.1166053436673</v>
      </c>
      <c r="E914" s="253">
        <v>2479.0137035072057</v>
      </c>
      <c r="F914" s="253">
        <v>288.11664699052335</v>
      </c>
      <c r="G914" s="253">
        <v>288.11664699052335</v>
      </c>
      <c r="H914" s="253">
        <v>22.625229349258209</v>
      </c>
      <c r="I914" s="254">
        <v>903.24437850615709</v>
      </c>
    </row>
    <row r="915" spans="1:9" ht="14.25" x14ac:dyDescent="0.3">
      <c r="A915" s="251">
        <v>36520</v>
      </c>
      <c r="B915" s="252" t="s">
        <v>1631</v>
      </c>
      <c r="C915" s="253">
        <v>2596597</v>
      </c>
      <c r="D915" s="253">
        <v>1918588.6106320617</v>
      </c>
      <c r="E915" s="253">
        <v>1194691.8235868036</v>
      </c>
      <c r="F915" s="253">
        <v>138849.81834180621</v>
      </c>
      <c r="G915" s="253">
        <v>138849.81834180621</v>
      </c>
      <c r="H915" s="253">
        <v>10903.601086227878</v>
      </c>
      <c r="I915" s="254">
        <v>435293.54927541793</v>
      </c>
    </row>
    <row r="916" spans="1:9" ht="14.25" x14ac:dyDescent="0.3">
      <c r="A916" s="251">
        <v>36520</v>
      </c>
      <c r="B916" s="252" t="s">
        <v>1632</v>
      </c>
      <c r="C916" s="253">
        <v>1861449</v>
      </c>
      <c r="D916" s="253">
        <v>1375398.2041388946</v>
      </c>
      <c r="E916" s="253">
        <v>856450.92416105862</v>
      </c>
      <c r="F916" s="253">
        <v>99538.686789878004</v>
      </c>
      <c r="G916" s="253">
        <v>99538.686789878004</v>
      </c>
      <c r="H916" s="253">
        <v>7816.5758253428621</v>
      </c>
      <c r="I916" s="254">
        <v>312053.33057273715</v>
      </c>
    </row>
    <row r="917" spans="1:9" ht="14.25" x14ac:dyDescent="0.3">
      <c r="A917" s="251">
        <v>36520</v>
      </c>
      <c r="B917" s="252" t="s">
        <v>1633</v>
      </c>
      <c r="C917" s="253">
        <v>3482052</v>
      </c>
      <c r="D917" s="253">
        <v>2572838.7226930452</v>
      </c>
      <c r="E917" s="253">
        <v>1602088.8315376155</v>
      </c>
      <c r="F917" s="253">
        <v>186198.43112224311</v>
      </c>
      <c r="G917" s="253">
        <v>186198.43112224311</v>
      </c>
      <c r="H917" s="253">
        <v>14621.793820720721</v>
      </c>
      <c r="I917" s="254">
        <v>583731.23509022302</v>
      </c>
    </row>
    <row r="918" spans="1:9" ht="14.25" x14ac:dyDescent="0.3">
      <c r="A918" s="251">
        <v>36520</v>
      </c>
      <c r="B918" s="252" t="s">
        <v>1634</v>
      </c>
      <c r="C918" s="253">
        <v>9278797</v>
      </c>
      <c r="D918" s="253">
        <v>6855971.1979051596</v>
      </c>
      <c r="E918" s="253">
        <v>4269165.7229141695</v>
      </c>
      <c r="F918" s="253">
        <v>496172.21227648976</v>
      </c>
      <c r="G918" s="253">
        <v>496172.21227648976</v>
      </c>
      <c r="H918" s="253">
        <v>38963.420603231069</v>
      </c>
      <c r="I918" s="254">
        <v>1555497.62983478</v>
      </c>
    </row>
    <row r="919" spans="1:9" ht="14.25" x14ac:dyDescent="0.3">
      <c r="A919" s="251">
        <v>36520</v>
      </c>
      <c r="B919" s="252" t="s">
        <v>1635</v>
      </c>
      <c r="C919" s="253">
        <v>1340024</v>
      </c>
      <c r="D919" s="253">
        <v>990124.68410524155</v>
      </c>
      <c r="E919" s="253">
        <v>616543.77487537847</v>
      </c>
      <c r="F919" s="253">
        <v>71656.128761475309</v>
      </c>
      <c r="G919" s="253">
        <v>71656.128761475309</v>
      </c>
      <c r="H919" s="253">
        <v>5627.0137961229357</v>
      </c>
      <c r="I919" s="254">
        <v>224641.63791078964</v>
      </c>
    </row>
    <row r="920" spans="1:9" ht="14.25" x14ac:dyDescent="0.3">
      <c r="A920" s="251">
        <v>36520</v>
      </c>
      <c r="B920" s="252" t="s">
        <v>1189</v>
      </c>
      <c r="C920" s="253">
        <v>22177785</v>
      </c>
      <c r="D920" s="253">
        <v>16386850.061848866</v>
      </c>
      <c r="E920" s="253">
        <v>10203977.900600694</v>
      </c>
      <c r="F920" s="253">
        <v>1185929.6681285677</v>
      </c>
      <c r="G920" s="253">
        <v>1185929.6681285677</v>
      </c>
      <c r="H920" s="253">
        <v>93128.706771258047</v>
      </c>
      <c r="I920" s="254">
        <v>3717884.1182197793</v>
      </c>
    </row>
    <row r="921" spans="1:9" ht="14.25" x14ac:dyDescent="0.3">
      <c r="A921" s="251">
        <v>36520</v>
      </c>
      <c r="B921" s="252" t="s">
        <v>1636</v>
      </c>
      <c r="C921" s="253">
        <v>2971461</v>
      </c>
      <c r="D921" s="253">
        <v>2195570.2912455639</v>
      </c>
      <c r="E921" s="253">
        <v>1367166.3954040876</v>
      </c>
      <c r="F921" s="253">
        <v>158895.20786620406</v>
      </c>
      <c r="G921" s="253">
        <v>158895.20786620406</v>
      </c>
      <c r="H921" s="253">
        <v>12477.725803150732</v>
      </c>
      <c r="I921" s="254">
        <v>498135.7543059176</v>
      </c>
    </row>
    <row r="922" spans="1:9" ht="14.25" x14ac:dyDescent="0.3">
      <c r="A922" s="251">
        <v>36520</v>
      </c>
      <c r="B922" s="252" t="s">
        <v>1637</v>
      </c>
      <c r="C922" s="253">
        <v>4649710</v>
      </c>
      <c r="D922" s="253">
        <v>3435604.6197164995</v>
      </c>
      <c r="E922" s="253">
        <v>2139327.172853468</v>
      </c>
      <c r="F922" s="253">
        <v>248637.50086828248</v>
      </c>
      <c r="G922" s="253">
        <v>248637.50086828248</v>
      </c>
      <c r="H922" s="253">
        <v>19525.010237108272</v>
      </c>
      <c r="I922" s="254">
        <v>779477.43488935835</v>
      </c>
    </row>
    <row r="923" spans="1:9" ht="14.25" x14ac:dyDescent="0.3">
      <c r="A923" s="251">
        <v>36520</v>
      </c>
      <c r="B923" s="252" t="s">
        <v>1638</v>
      </c>
      <c r="C923" s="253">
        <v>3906112</v>
      </c>
      <c r="D923" s="253">
        <v>2886170.6283467263</v>
      </c>
      <c r="E923" s="253">
        <v>1797198.4364205524</v>
      </c>
      <c r="F923" s="253">
        <v>208874.51600026857</v>
      </c>
      <c r="G923" s="253">
        <v>208874.51600026857</v>
      </c>
      <c r="H923" s="253">
        <v>16402.501830714489</v>
      </c>
      <c r="I923" s="254">
        <v>654820.65809492243</v>
      </c>
    </row>
    <row r="924" spans="1:9" ht="14.25" x14ac:dyDescent="0.3">
      <c r="A924" s="251">
        <v>36520</v>
      </c>
      <c r="B924" s="252" t="s">
        <v>1191</v>
      </c>
      <c r="C924" s="253">
        <v>6855180</v>
      </c>
      <c r="D924" s="253">
        <v>5065195.0502263913</v>
      </c>
      <c r="E924" s="253">
        <v>3154061.8337061103</v>
      </c>
      <c r="F924" s="253">
        <v>366572.28584196279</v>
      </c>
      <c r="G924" s="253">
        <v>366572.28584196279</v>
      </c>
      <c r="H924" s="253">
        <v>28786.19519867258</v>
      </c>
      <c r="I924" s="254">
        <v>1149202.4496376831</v>
      </c>
    </row>
    <row r="925" spans="1:9" ht="14.25" x14ac:dyDescent="0.3">
      <c r="A925" s="251">
        <v>36520</v>
      </c>
      <c r="B925" s="252" t="s">
        <v>1639</v>
      </c>
      <c r="C925" s="253">
        <v>5863454</v>
      </c>
      <c r="D925" s="253">
        <v>4332422.8069912298</v>
      </c>
      <c r="E925" s="253">
        <v>2697769.6391767142</v>
      </c>
      <c r="F925" s="253">
        <v>313540.96255812398</v>
      </c>
      <c r="G925" s="253">
        <v>313540.96255812398</v>
      </c>
      <c r="H925" s="253">
        <v>24621.750469343991</v>
      </c>
      <c r="I925" s="254">
        <v>982949.49222892371</v>
      </c>
    </row>
    <row r="926" spans="1:9" ht="14.25" x14ac:dyDescent="0.3">
      <c r="A926" s="251">
        <v>36520</v>
      </c>
      <c r="B926" s="252" t="s">
        <v>1640</v>
      </c>
      <c r="C926" s="253">
        <v>5558680</v>
      </c>
      <c r="D926" s="253">
        <v>4107229.6309932689</v>
      </c>
      <c r="E926" s="253">
        <v>2557543.4100615126</v>
      </c>
      <c r="F926" s="253">
        <v>297243.54923780292</v>
      </c>
      <c r="G926" s="253">
        <v>297243.54923780292</v>
      </c>
      <c r="H926" s="253">
        <v>23341.946896647103</v>
      </c>
      <c r="I926" s="254">
        <v>931857.17555950349</v>
      </c>
    </row>
    <row r="927" spans="1:9" ht="14.25" x14ac:dyDescent="0.3">
      <c r="A927" s="251">
        <v>36520</v>
      </c>
      <c r="B927" s="252" t="s">
        <v>1641</v>
      </c>
      <c r="C927" s="253">
        <v>1251</v>
      </c>
      <c r="D927" s="253">
        <v>924.34611605139696</v>
      </c>
      <c r="E927" s="253">
        <v>575.58391668290892</v>
      </c>
      <c r="F927" s="253">
        <v>66.895680286775175</v>
      </c>
      <c r="G927" s="253">
        <v>66.895680286775175</v>
      </c>
      <c r="H927" s="253">
        <v>5.2531852108244275</v>
      </c>
      <c r="I927" s="254">
        <v>209.71765358411329</v>
      </c>
    </row>
    <row r="928" spans="1:9" ht="14.25" x14ac:dyDescent="0.3">
      <c r="A928" s="251">
        <v>36520</v>
      </c>
      <c r="B928" s="252" t="s">
        <v>1051</v>
      </c>
      <c r="C928" s="253">
        <v>821648</v>
      </c>
      <c r="D928" s="253">
        <v>607104.02682765643</v>
      </c>
      <c r="E928" s="253">
        <v>378039.46760565852</v>
      </c>
      <c r="F928" s="253">
        <v>43936.612243220021</v>
      </c>
      <c r="G928" s="253">
        <v>43936.612243220021</v>
      </c>
      <c r="H928" s="253">
        <v>3450.2550936078887</v>
      </c>
      <c r="I928" s="254">
        <v>137741.07964195005</v>
      </c>
    </row>
    <row r="929" spans="1:9" ht="14.25" x14ac:dyDescent="0.3">
      <c r="A929" s="251">
        <v>36520</v>
      </c>
      <c r="B929" s="252" t="s">
        <v>1642</v>
      </c>
      <c r="C929" s="253">
        <v>43</v>
      </c>
      <c r="D929" s="253">
        <v>31.772088721191103</v>
      </c>
      <c r="E929" s="253">
        <v>19.784259326430924</v>
      </c>
      <c r="F929" s="253">
        <v>2.299371904341593</v>
      </c>
      <c r="G929" s="253">
        <v>2.299371904341593</v>
      </c>
      <c r="H929" s="253">
        <v>0.18056511915703466</v>
      </c>
      <c r="I929" s="254">
        <v>7.2085204669199614</v>
      </c>
    </row>
    <row r="930" spans="1:9" ht="14.25" x14ac:dyDescent="0.3">
      <c r="A930" s="251">
        <v>36520</v>
      </c>
      <c r="B930" s="252" t="s">
        <v>1643</v>
      </c>
      <c r="C930" s="253">
        <v>45</v>
      </c>
      <c r="D930" s="253">
        <v>33.249860289618596</v>
      </c>
      <c r="E930" s="253">
        <v>20.704457434637014</v>
      </c>
      <c r="F930" s="253">
        <v>2.4063194347760857</v>
      </c>
      <c r="G930" s="253">
        <v>2.4063194347760857</v>
      </c>
      <c r="H930" s="253">
        <v>0.18896349679224558</v>
      </c>
      <c r="I930" s="254">
        <v>7.5438004886371681</v>
      </c>
    </row>
    <row r="931" spans="1:9" ht="14.25" x14ac:dyDescent="0.3">
      <c r="A931" s="251">
        <v>36520</v>
      </c>
      <c r="B931" s="252" t="s">
        <v>1644</v>
      </c>
      <c r="C931" s="253">
        <v>71880</v>
      </c>
      <c r="D931" s="253">
        <v>53111.110169284104</v>
      </c>
      <c r="E931" s="253">
        <v>33071.920008926856</v>
      </c>
      <c r="F931" s="253">
        <v>3843.6942438156671</v>
      </c>
      <c r="G931" s="253">
        <v>3843.6942438156671</v>
      </c>
      <c r="H931" s="253">
        <v>301.83769220948028</v>
      </c>
      <c r="I931" s="254">
        <v>12049.963980516437</v>
      </c>
    </row>
    <row r="932" spans="1:9" ht="14.25" x14ac:dyDescent="0.3">
      <c r="A932" s="251">
        <v>36520</v>
      </c>
      <c r="B932" s="252" t="s">
        <v>1645</v>
      </c>
      <c r="C932" s="253">
        <v>1268957</v>
      </c>
      <c r="D932" s="253">
        <v>937614.28807852336</v>
      </c>
      <c r="E932" s="253">
        <v>583845.91539743741</v>
      </c>
      <c r="F932" s="253">
        <v>67855.908688781274</v>
      </c>
      <c r="G932" s="253">
        <v>67855.908688781274</v>
      </c>
      <c r="H932" s="253">
        <v>5328.5900444221688</v>
      </c>
      <c r="I932" s="254">
        <v>212727.96525910127</v>
      </c>
    </row>
    <row r="933" spans="1:9" ht="14.25" x14ac:dyDescent="0.3">
      <c r="A933" s="251">
        <v>36520</v>
      </c>
      <c r="B933" s="252" t="s">
        <v>1646</v>
      </c>
      <c r="C933" s="253">
        <v>426420</v>
      </c>
      <c r="D933" s="253">
        <v>315075.6761044258</v>
      </c>
      <c r="E933" s="253">
        <v>196195.43865062034</v>
      </c>
      <c r="F933" s="253">
        <v>22802.282963938185</v>
      </c>
      <c r="G933" s="253">
        <v>22802.282963938185</v>
      </c>
      <c r="H933" s="253">
        <v>1790.618095603319</v>
      </c>
      <c r="I933" s="254">
        <v>71485.053430325803</v>
      </c>
    </row>
    <row r="934" spans="1:9" ht="14.25" x14ac:dyDescent="0.3">
      <c r="A934" s="251">
        <v>36520</v>
      </c>
      <c r="B934" s="252" t="s">
        <v>1647</v>
      </c>
      <c r="C934" s="253">
        <v>248648</v>
      </c>
      <c r="D934" s="253">
        <v>183722.47247317966</v>
      </c>
      <c r="E934" s="253">
        <v>114402.70960461388</v>
      </c>
      <c r="F934" s="253">
        <v>13296.144773737869</v>
      </c>
      <c r="G934" s="253">
        <v>13296.144773737869</v>
      </c>
      <c r="H934" s="253">
        <v>1044.1199011199617</v>
      </c>
      <c r="I934" s="254">
        <v>41683.353419970103</v>
      </c>
    </row>
    <row r="935" spans="1:9" ht="14.25" x14ac:dyDescent="0.3">
      <c r="A935" s="251">
        <v>36520</v>
      </c>
      <c r="B935" s="252" t="s">
        <v>1648</v>
      </c>
      <c r="C935" s="253">
        <v>63157</v>
      </c>
      <c r="D935" s="253">
        <v>46665.809473587593</v>
      </c>
      <c r="E935" s="253">
        <v>29058.475959985997</v>
      </c>
      <c r="F935" s="253">
        <v>3377.2425898256274</v>
      </c>
      <c r="G935" s="253">
        <v>3377.2425898256274</v>
      </c>
      <c r="H935" s="253">
        <v>265.20816815350787</v>
      </c>
      <c r="I935" s="254">
        <v>10587.640165796836</v>
      </c>
    </row>
    <row r="936" spans="1:9" ht="14.25" x14ac:dyDescent="0.3">
      <c r="A936" s="251">
        <v>36520</v>
      </c>
      <c r="B936" s="252" t="s">
        <v>1649</v>
      </c>
      <c r="C936" s="253">
        <v>3330609</v>
      </c>
      <c r="D936" s="253">
        <v>2460939.6428743624</v>
      </c>
      <c r="E936" s="253">
        <v>1532410.0504870878</v>
      </c>
      <c r="F936" s="253">
        <v>178100.20369644763</v>
      </c>
      <c r="G936" s="253">
        <v>178100.20369644763</v>
      </c>
      <c r="H936" s="253">
        <v>13985.856068616096</v>
      </c>
      <c r="I936" s="254">
        <v>558343.32892576337</v>
      </c>
    </row>
    <row r="937" spans="1:9" ht="14.25" x14ac:dyDescent="0.3">
      <c r="A937" s="251">
        <v>36520</v>
      </c>
      <c r="B937" s="252" t="s">
        <v>479</v>
      </c>
      <c r="C937" s="253">
        <v>41720770</v>
      </c>
      <c r="D937" s="253">
        <v>30826883.859451354</v>
      </c>
      <c r="E937" s="253">
        <v>19195686.813450687</v>
      </c>
      <c r="F937" s="253">
        <v>2230966.6596627347</v>
      </c>
      <c r="G937" s="253">
        <v>2230966.6596627347</v>
      </c>
      <c r="H937" s="253">
        <v>175193.39084588925</v>
      </c>
      <c r="I937" s="254">
        <v>6994070.3358293101</v>
      </c>
    </row>
    <row r="938" spans="1:9" ht="14.25" x14ac:dyDescent="0.3">
      <c r="A938" s="251">
        <v>36520</v>
      </c>
      <c r="B938" s="252" t="s">
        <v>1650</v>
      </c>
      <c r="C938" s="253">
        <v>16255507</v>
      </c>
      <c r="D938" s="253">
        <v>12010963.037487047</v>
      </c>
      <c r="E938" s="253">
        <v>7479143.3946654228</v>
      </c>
      <c r="F938" s="253">
        <v>869243.16480530449</v>
      </c>
      <c r="G938" s="253">
        <v>869243.16480530449</v>
      </c>
      <c r="H938" s="253">
        <v>68259.943218907239</v>
      </c>
      <c r="I938" s="254">
        <v>2725073.369992109</v>
      </c>
    </row>
    <row r="939" spans="1:9" ht="14.25" x14ac:dyDescent="0.3">
      <c r="A939" s="251">
        <v>36520</v>
      </c>
      <c r="B939" s="252" t="s">
        <v>481</v>
      </c>
      <c r="C939" s="253">
        <v>26025935</v>
      </c>
      <c r="D939" s="253">
        <v>19230193.392370995</v>
      </c>
      <c r="E939" s="253">
        <v>11974508.075647326</v>
      </c>
      <c r="F939" s="253">
        <v>1391704.7377493142</v>
      </c>
      <c r="G939" s="253">
        <v>1391704.7377493142</v>
      </c>
      <c r="H939" s="253">
        <v>109287.81521972649</v>
      </c>
      <c r="I939" s="254">
        <v>4362988.0260053156</v>
      </c>
    </row>
    <row r="940" spans="1:9" ht="14.25" x14ac:dyDescent="0.3">
      <c r="A940" s="251">
        <v>36520</v>
      </c>
      <c r="B940" s="252" t="s">
        <v>1651</v>
      </c>
      <c r="C940" s="253">
        <v>28265890</v>
      </c>
      <c r="D940" s="253">
        <v>20885264.299149498</v>
      </c>
      <c r="E940" s="253">
        <v>13005109.252380712</v>
      </c>
      <c r="F940" s="253">
        <v>1511483.5655165114</v>
      </c>
      <c r="G940" s="253">
        <v>1511483.5655165114</v>
      </c>
      <c r="H940" s="253">
        <v>118693.80920766592</v>
      </c>
      <c r="I940" s="254">
        <v>4738494.1065280996</v>
      </c>
    </row>
    <row r="941" spans="1:9" ht="14.25" x14ac:dyDescent="0.3">
      <c r="A941" s="251">
        <v>36520</v>
      </c>
      <c r="B941" s="252" t="s">
        <v>1652</v>
      </c>
      <c r="C941" s="253">
        <v>40373482</v>
      </c>
      <c r="D941" s="253">
        <v>29831391.909009583</v>
      </c>
      <c r="E941" s="253">
        <v>18575800.879046302</v>
      </c>
      <c r="F941" s="253">
        <v>2158922.0974707217</v>
      </c>
      <c r="G941" s="253">
        <v>2158922.0974707217</v>
      </c>
      <c r="H941" s="253">
        <v>169535.87414219521</v>
      </c>
      <c r="I941" s="254">
        <v>6768210.9608796434</v>
      </c>
    </row>
    <row r="942" spans="1:9" ht="14.25" x14ac:dyDescent="0.3">
      <c r="A942" s="251">
        <v>36520</v>
      </c>
      <c r="B942" s="252" t="s">
        <v>852</v>
      </c>
      <c r="C942" s="253">
        <v>85538258</v>
      </c>
      <c r="D942" s="253">
        <v>63203002.842607781</v>
      </c>
      <c r="E942" s="253">
        <v>39356071.595422201</v>
      </c>
      <c r="F942" s="253">
        <v>4574052.7253842438</v>
      </c>
      <c r="G942" s="253">
        <v>4574052.7253842438</v>
      </c>
      <c r="H942" s="253">
        <v>359191.29647105053</v>
      </c>
      <c r="I942" s="254">
        <v>14339634.499946048</v>
      </c>
    </row>
    <row r="943" spans="1:9" ht="14.25" x14ac:dyDescent="0.3">
      <c r="A943" s="251">
        <v>36520</v>
      </c>
      <c r="B943" s="252" t="s">
        <v>1653</v>
      </c>
      <c r="C943" s="253">
        <v>10356799</v>
      </c>
      <c r="D943" s="253">
        <v>7652491.5510591473</v>
      </c>
      <c r="E943" s="253">
        <v>4765153.4234353602</v>
      </c>
      <c r="F943" s="253">
        <v>553817.03812821175</v>
      </c>
      <c r="G943" s="253">
        <v>553817.03812821175</v>
      </c>
      <c r="H943" s="253">
        <v>43490.154546987389</v>
      </c>
      <c r="I943" s="254">
        <v>1736213.8968203766</v>
      </c>
    </row>
    <row r="944" spans="1:9" ht="14.25" x14ac:dyDescent="0.3">
      <c r="A944" s="251">
        <v>36520</v>
      </c>
      <c r="B944" s="252" t="s">
        <v>1654</v>
      </c>
      <c r="C944" s="253">
        <v>50559287</v>
      </c>
      <c r="D944" s="253">
        <v>37357538.424282879</v>
      </c>
      <c r="E944" s="253">
        <v>23262280.124824364</v>
      </c>
      <c r="F944" s="253">
        <v>2703595.4425893752</v>
      </c>
      <c r="G944" s="253">
        <v>2703595.4425893752</v>
      </c>
      <c r="H944" s="253">
        <v>212307.99259650495</v>
      </c>
      <c r="I944" s="254">
        <v>8475759.421683263</v>
      </c>
    </row>
    <row r="945" spans="1:9" ht="14.25" x14ac:dyDescent="0.3">
      <c r="A945" s="251">
        <v>36520</v>
      </c>
      <c r="B945" s="252" t="s">
        <v>482</v>
      </c>
      <c r="C945" s="253">
        <v>40753893</v>
      </c>
      <c r="D945" s="253">
        <v>30112472.18906812</v>
      </c>
      <c r="E945" s="253">
        <v>18750827.620316699</v>
      </c>
      <c r="F945" s="253">
        <v>2179264.1059707794</v>
      </c>
      <c r="G945" s="253">
        <v>2179264.1059707794</v>
      </c>
      <c r="H945" s="253">
        <v>171133.29175948934</v>
      </c>
      <c r="I945" s="254">
        <v>6831983.0650503756</v>
      </c>
    </row>
    <row r="946" spans="1:9" ht="14.25" x14ac:dyDescent="0.3">
      <c r="A946" s="251">
        <v>36520</v>
      </c>
      <c r="B946" s="252" t="s">
        <v>483</v>
      </c>
      <c r="C946" s="253">
        <v>3351715</v>
      </c>
      <c r="D946" s="253">
        <v>2476534.5662359777</v>
      </c>
      <c r="E946" s="253">
        <v>1542120.9011229866</v>
      </c>
      <c r="F946" s="253">
        <v>179228.82098512285</v>
      </c>
      <c r="G946" s="253">
        <v>179228.82098512285</v>
      </c>
      <c r="H946" s="253">
        <v>14074.484147800476</v>
      </c>
      <c r="I946" s="254">
        <v>561881.53899494512</v>
      </c>
    </row>
    <row r="947" spans="1:9" ht="14.25" x14ac:dyDescent="0.3">
      <c r="A947" s="251">
        <v>36520</v>
      </c>
      <c r="B947" s="252" t="s">
        <v>1655</v>
      </c>
      <c r="C947" s="253">
        <v>100570518</v>
      </c>
      <c r="D947" s="253">
        <v>74310126.061212718</v>
      </c>
      <c r="E947" s="253">
        <v>46272400.202453233</v>
      </c>
      <c r="F947" s="253">
        <v>5377884.267308848</v>
      </c>
      <c r="G947" s="253">
        <v>5377884.267308848</v>
      </c>
      <c r="H947" s="253">
        <v>422314.5945663884</v>
      </c>
      <c r="I947" s="254">
        <v>16859642.729575403</v>
      </c>
    </row>
    <row r="948" spans="1:9" ht="14.25" x14ac:dyDescent="0.3">
      <c r="A948" s="251">
        <v>36520</v>
      </c>
      <c r="B948" s="252" t="s">
        <v>1656</v>
      </c>
      <c r="C948" s="253">
        <v>163713246</v>
      </c>
      <c r="D948" s="253">
        <v>120965390.15688802</v>
      </c>
      <c r="E948" s="253">
        <v>75324309.628739074</v>
      </c>
      <c r="F948" s="253">
        <v>8754363.6795572955</v>
      </c>
      <c r="G948" s="253">
        <v>8754363.6795572955</v>
      </c>
      <c r="H948" s="253">
        <v>687462.83189709147</v>
      </c>
      <c r="I948" s="254">
        <v>27444890.337137267</v>
      </c>
    </row>
    <row r="949" spans="1:9" ht="14.25" x14ac:dyDescent="0.3">
      <c r="A949" s="251">
        <v>36520</v>
      </c>
      <c r="B949" s="252" t="s">
        <v>1657</v>
      </c>
      <c r="C949" s="253">
        <v>10635570</v>
      </c>
      <c r="D949" s="253">
        <v>7858471.4800101966</v>
      </c>
      <c r="E949" s="253">
        <v>4893415.6968467198</v>
      </c>
      <c r="F949" s="253">
        <v>568723.97313158866</v>
      </c>
      <c r="G949" s="253">
        <v>568723.97313158866</v>
      </c>
      <c r="H949" s="253">
        <v>44660.766612860076</v>
      </c>
      <c r="I949" s="254">
        <v>1782947.0702874402</v>
      </c>
    </row>
    <row r="950" spans="1:9" ht="14.25" x14ac:dyDescent="0.3">
      <c r="A950" s="251">
        <v>36520</v>
      </c>
      <c r="B950" s="252" t="s">
        <v>484</v>
      </c>
      <c r="C950" s="253">
        <v>85263843</v>
      </c>
      <c r="D950" s="253">
        <v>63000241.500132769</v>
      </c>
      <c r="E950" s="253">
        <v>39229813.513490513</v>
      </c>
      <c r="F950" s="253">
        <v>4559378.7221021531</v>
      </c>
      <c r="G950" s="253">
        <v>4559378.7221021531</v>
      </c>
      <c r="H950" s="253">
        <v>358038.97607166739</v>
      </c>
      <c r="I950" s="254">
        <v>14293631.566366285</v>
      </c>
    </row>
    <row r="951" spans="1:9" ht="14.25" x14ac:dyDescent="0.3">
      <c r="A951" s="251">
        <v>36520</v>
      </c>
      <c r="B951" s="252" t="s">
        <v>1658</v>
      </c>
      <c r="C951" s="253">
        <v>33</v>
      </c>
      <c r="D951" s="253">
        <v>24.383230879053638</v>
      </c>
      <c r="E951" s="253">
        <v>15.183268785400477</v>
      </c>
      <c r="F951" s="253">
        <v>1.7646342521691294</v>
      </c>
      <c r="G951" s="253">
        <v>1.7646342521691294</v>
      </c>
      <c r="H951" s="253">
        <v>0.13857323098098009</v>
      </c>
      <c r="I951" s="254">
        <v>5.5321203583339233</v>
      </c>
    </row>
    <row r="952" spans="1:9" ht="14.25" x14ac:dyDescent="0.3">
      <c r="A952" s="251">
        <v>36520</v>
      </c>
      <c r="B952" s="252" t="s">
        <v>964</v>
      </c>
      <c r="C952" s="253">
        <v>651712</v>
      </c>
      <c r="D952" s="253">
        <v>481540.73220150924</v>
      </c>
      <c r="E952" s="253">
        <v>299852.0747476035</v>
      </c>
      <c r="F952" s="253">
        <v>34849.494477262051</v>
      </c>
      <c r="G952" s="253">
        <v>34849.494477262051</v>
      </c>
      <c r="H952" s="253">
        <v>2736.661742699288</v>
      </c>
      <c r="I952" s="254">
        <v>109253.00675668237</v>
      </c>
    </row>
    <row r="953" spans="1:9" ht="14.25" x14ac:dyDescent="0.3">
      <c r="A953" s="251">
        <v>36520</v>
      </c>
      <c r="B953" s="252" t="s">
        <v>1659</v>
      </c>
      <c r="C953" s="253">
        <v>578</v>
      </c>
      <c r="D953" s="253">
        <v>427.07598327554558</v>
      </c>
      <c r="E953" s="253">
        <v>265.93725327155988</v>
      </c>
      <c r="F953" s="253">
        <v>30.907836295568391</v>
      </c>
      <c r="G953" s="253">
        <v>30.907836295568391</v>
      </c>
      <c r="H953" s="253">
        <v>2.4271311365759547</v>
      </c>
      <c r="I953" s="254">
        <v>96.895926276272974</v>
      </c>
    </row>
    <row r="954" spans="1:9" ht="14.25" x14ac:dyDescent="0.3">
      <c r="A954" s="251">
        <v>36520</v>
      </c>
      <c r="B954" s="252" t="s">
        <v>1660</v>
      </c>
      <c r="C954" s="253">
        <v>314</v>
      </c>
      <c r="D954" s="253">
        <v>232.01013624311642</v>
      </c>
      <c r="E954" s="253">
        <v>144.47110298835605</v>
      </c>
      <c r="F954" s="253">
        <v>16.79076227821535</v>
      </c>
      <c r="G954" s="253">
        <v>16.79076227821535</v>
      </c>
      <c r="H954" s="253">
        <v>1.3185452887281135</v>
      </c>
      <c r="I954" s="254">
        <v>52.638963409601573</v>
      </c>
    </row>
    <row r="955" spans="1:9" ht="14.25" x14ac:dyDescent="0.3">
      <c r="A955" s="251">
        <v>36520</v>
      </c>
      <c r="B955" s="252" t="s">
        <v>1197</v>
      </c>
      <c r="C955" s="253">
        <v>605149</v>
      </c>
      <c r="D955" s="253">
        <v>447135.99343116453</v>
      </c>
      <c r="E955" s="253">
        <v>278428.48249140341</v>
      </c>
      <c r="F955" s="253">
        <v>32359.595547451408</v>
      </c>
      <c r="G955" s="253">
        <v>32359.595547451408</v>
      </c>
      <c r="H955" s="253">
        <v>2541.1349137851248</v>
      </c>
      <c r="I955" s="254">
        <v>101447.18493107319</v>
      </c>
    </row>
    <row r="956" spans="1:9" ht="14.25" x14ac:dyDescent="0.3">
      <c r="A956" s="251">
        <v>36520</v>
      </c>
      <c r="B956" s="252" t="s">
        <v>1467</v>
      </c>
      <c r="C956" s="253">
        <v>26</v>
      </c>
      <c r="D956" s="253">
        <v>19.211030389557411</v>
      </c>
      <c r="E956" s="253">
        <v>11.962575406679164</v>
      </c>
      <c r="F956" s="253">
        <v>1.390317895648405</v>
      </c>
      <c r="G956" s="253">
        <v>1.390317895648405</v>
      </c>
      <c r="H956" s="253">
        <v>0.10917890925774189</v>
      </c>
      <c r="I956" s="254">
        <v>4.3586402823236972</v>
      </c>
    </row>
    <row r="957" spans="1:9" ht="14.25" x14ac:dyDescent="0.3">
      <c r="A957" s="251">
        <v>36520</v>
      </c>
      <c r="B957" s="252" t="s">
        <v>1281</v>
      </c>
      <c r="C957" s="253">
        <v>152</v>
      </c>
      <c r="D957" s="253">
        <v>112.31063920048948</v>
      </c>
      <c r="E957" s="253">
        <v>69.935056223662798</v>
      </c>
      <c r="F957" s="253">
        <v>8.1280123130214434</v>
      </c>
      <c r="G957" s="253">
        <v>8.1280123130214434</v>
      </c>
      <c r="H957" s="253">
        <v>0.63827670027602945</v>
      </c>
      <c r="I957" s="254">
        <v>25.481281650507768</v>
      </c>
    </row>
    <row r="958" spans="1:9" ht="14.25" x14ac:dyDescent="0.3">
      <c r="A958" s="251">
        <v>36520</v>
      </c>
      <c r="B958" s="252" t="s">
        <v>1661</v>
      </c>
      <c r="C958" s="253">
        <v>1</v>
      </c>
      <c r="D958" s="253">
        <v>0.73888578421374662</v>
      </c>
      <c r="E958" s="253">
        <v>0.46009905410304475</v>
      </c>
      <c r="F958" s="253">
        <v>5.3473765217246345E-2</v>
      </c>
      <c r="G958" s="253">
        <v>5.3473765217246345E-2</v>
      </c>
      <c r="H958" s="253">
        <v>4.1991888176054577E-3</v>
      </c>
      <c r="I958" s="254">
        <v>0.16764001085860375</v>
      </c>
    </row>
    <row r="959" spans="1:9" ht="14.25" x14ac:dyDescent="0.3">
      <c r="A959" s="251">
        <v>36520</v>
      </c>
      <c r="B959" s="252" t="s">
        <v>1503</v>
      </c>
      <c r="C959" s="253">
        <v>6903</v>
      </c>
      <c r="D959" s="253">
        <v>5100.5285684274932</v>
      </c>
      <c r="E959" s="253">
        <v>3176.0637704733181</v>
      </c>
      <c r="F959" s="253">
        <v>369.12940129465153</v>
      </c>
      <c r="G959" s="253">
        <v>369.12940129465153</v>
      </c>
      <c r="H959" s="253">
        <v>28.987000407930474</v>
      </c>
      <c r="I959" s="254">
        <v>1157.2189949569417</v>
      </c>
    </row>
    <row r="960" spans="1:9" ht="14.25" x14ac:dyDescent="0.3">
      <c r="A960" s="251">
        <v>36520</v>
      </c>
      <c r="B960" s="252" t="s">
        <v>1662</v>
      </c>
      <c r="C960" s="253">
        <v>814</v>
      </c>
      <c r="D960" s="253">
        <v>601.45302834998972</v>
      </c>
      <c r="E960" s="253">
        <v>374.52063003987843</v>
      </c>
      <c r="F960" s="253">
        <v>43.527644886838523</v>
      </c>
      <c r="G960" s="253">
        <v>43.527644886838523</v>
      </c>
      <c r="H960" s="253">
        <v>3.4181396975308425</v>
      </c>
      <c r="I960" s="254">
        <v>136.45896883890344</v>
      </c>
    </row>
    <row r="961" spans="1:9" ht="14.25" x14ac:dyDescent="0.3">
      <c r="A961" s="251">
        <v>36520</v>
      </c>
      <c r="B961" s="252" t="s">
        <v>1663</v>
      </c>
      <c r="C961" s="253">
        <v>2995</v>
      </c>
      <c r="D961" s="253">
        <v>2212.9629237201711</v>
      </c>
      <c r="E961" s="253">
        <v>1377.9966670386191</v>
      </c>
      <c r="F961" s="253">
        <v>160.1539268256528</v>
      </c>
      <c r="G961" s="253">
        <v>160.1539268256528</v>
      </c>
      <c r="H961" s="253">
        <v>12.576570508728345</v>
      </c>
      <c r="I961" s="254">
        <v>502.08183252151827</v>
      </c>
    </row>
    <row r="962" spans="1:9" ht="14.25" x14ac:dyDescent="0.3">
      <c r="A962" s="251">
        <v>36520</v>
      </c>
      <c r="B962" s="252" t="s">
        <v>184</v>
      </c>
      <c r="C962" s="253">
        <v>26</v>
      </c>
      <c r="D962" s="253">
        <v>19.211030389557411</v>
      </c>
      <c r="E962" s="253">
        <v>11.962575406679164</v>
      </c>
      <c r="F962" s="253">
        <v>1.390317895648405</v>
      </c>
      <c r="G962" s="253">
        <v>1.390317895648405</v>
      </c>
      <c r="H962" s="253">
        <v>0.10917890925774189</v>
      </c>
      <c r="I962" s="254">
        <v>4.3586402823236972</v>
      </c>
    </row>
    <row r="963" spans="1:9" ht="14.25" x14ac:dyDescent="0.3">
      <c r="A963" s="251">
        <v>36520</v>
      </c>
      <c r="B963" s="252" t="s">
        <v>187</v>
      </c>
      <c r="C963" s="253">
        <v>137</v>
      </c>
      <c r="D963" s="253">
        <v>101.22735243728329</v>
      </c>
      <c r="E963" s="253">
        <v>63.033570412117136</v>
      </c>
      <c r="F963" s="253">
        <v>7.3259058347627493</v>
      </c>
      <c r="G963" s="253">
        <v>7.3259058347627493</v>
      </c>
      <c r="H963" s="253">
        <v>0.57528886801194767</v>
      </c>
      <c r="I963" s="254">
        <v>22.966681487628716</v>
      </c>
    </row>
    <row r="964" spans="1:9" ht="14.25" x14ac:dyDescent="0.3">
      <c r="A964" s="251">
        <v>36520</v>
      </c>
      <c r="B964" s="252" t="s">
        <v>1407</v>
      </c>
      <c r="C964" s="253">
        <v>149800</v>
      </c>
      <c r="D964" s="253">
        <v>110685.09047521924</v>
      </c>
      <c r="E964" s="253">
        <v>68922.838304636112</v>
      </c>
      <c r="F964" s="253">
        <v>8010.3700295435028</v>
      </c>
      <c r="G964" s="253">
        <v>8010.3700295435028</v>
      </c>
      <c r="H964" s="253">
        <v>629.03848487729749</v>
      </c>
      <c r="I964" s="254">
        <v>25112.473626618841</v>
      </c>
    </row>
    <row r="965" spans="1:9" ht="14.25" x14ac:dyDescent="0.3">
      <c r="A965" s="251">
        <v>36520</v>
      </c>
      <c r="B965" s="252" t="s">
        <v>1664</v>
      </c>
      <c r="C965" s="253">
        <v>2636</v>
      </c>
      <c r="D965" s="253">
        <v>1947.702927187436</v>
      </c>
      <c r="E965" s="253">
        <v>1212.8211066156259</v>
      </c>
      <c r="F965" s="253">
        <v>140.95684511266137</v>
      </c>
      <c r="G965" s="253">
        <v>140.95684511266137</v>
      </c>
      <c r="H965" s="253">
        <v>11.069061723207986</v>
      </c>
      <c r="I965" s="254">
        <v>441.89906862327945</v>
      </c>
    </row>
    <row r="966" spans="1:9" ht="14.25" x14ac:dyDescent="0.3">
      <c r="A966" s="251">
        <v>36520</v>
      </c>
      <c r="B966" s="252" t="s">
        <v>1361</v>
      </c>
      <c r="C966" s="253">
        <v>295520</v>
      </c>
      <c r="D966" s="253">
        <v>218355.5269508464</v>
      </c>
      <c r="E966" s="253">
        <v>135968.47246853178</v>
      </c>
      <c r="F966" s="253">
        <v>15802.567097000639</v>
      </c>
      <c r="G966" s="253">
        <v>15802.567097000639</v>
      </c>
      <c r="H966" s="253">
        <v>1240.9442793787648</v>
      </c>
      <c r="I966" s="254">
        <v>49540.97600893458</v>
      </c>
    </row>
    <row r="967" spans="1:9" ht="14.25" x14ac:dyDescent="0.3">
      <c r="A967" s="251">
        <v>36520</v>
      </c>
      <c r="B967" s="252" t="s">
        <v>1665</v>
      </c>
      <c r="C967" s="253">
        <v>4601</v>
      </c>
      <c r="D967" s="253">
        <v>3399.6134931674478</v>
      </c>
      <c r="E967" s="253">
        <v>2116.9157479281089</v>
      </c>
      <c r="F967" s="253">
        <v>246.03279376455041</v>
      </c>
      <c r="G967" s="253">
        <v>246.03279376455041</v>
      </c>
      <c r="H967" s="253">
        <v>19.32046774980271</v>
      </c>
      <c r="I967" s="254">
        <v>771.31168996043573</v>
      </c>
    </row>
    <row r="968" spans="1:9" ht="14.25" x14ac:dyDescent="0.3">
      <c r="A968" s="251">
        <v>36520</v>
      </c>
      <c r="B968" s="252" t="s">
        <v>186</v>
      </c>
      <c r="C968" s="253">
        <v>642</v>
      </c>
      <c r="D968" s="253">
        <v>474.36467346522534</v>
      </c>
      <c r="E968" s="253">
        <v>295.38359273415472</v>
      </c>
      <c r="F968" s="253">
        <v>34.330157269472153</v>
      </c>
      <c r="G968" s="253">
        <v>34.330157269472153</v>
      </c>
      <c r="H968" s="253">
        <v>2.6958792209027038</v>
      </c>
      <c r="I968" s="254">
        <v>107.62488697122362</v>
      </c>
    </row>
    <row r="969" spans="1:9" ht="14.25" x14ac:dyDescent="0.3">
      <c r="A969" s="251">
        <v>36520</v>
      </c>
      <c r="B969" s="252" t="s">
        <v>1362</v>
      </c>
      <c r="C969" s="253">
        <v>1724679</v>
      </c>
      <c r="D969" s="253">
        <v>1274340.7954319804</v>
      </c>
      <c r="E969" s="253">
        <v>793523.17653138516</v>
      </c>
      <c r="F969" s="253">
        <v>92225.079921115219</v>
      </c>
      <c r="G969" s="253">
        <v>92225.079921115219</v>
      </c>
      <c r="H969" s="253">
        <v>7242.2527707589634</v>
      </c>
      <c r="I969" s="254">
        <v>289125.20628760586</v>
      </c>
    </row>
    <row r="970" spans="1:9" ht="14.25" x14ac:dyDescent="0.3">
      <c r="A970" s="251">
        <v>36520</v>
      </c>
      <c r="B970" s="252" t="s">
        <v>1506</v>
      </c>
      <c r="C970" s="253">
        <v>686</v>
      </c>
      <c r="D970" s="253">
        <v>506.87564797063015</v>
      </c>
      <c r="E970" s="253">
        <v>315.6279511146887</v>
      </c>
      <c r="F970" s="253">
        <v>36.683002939030992</v>
      </c>
      <c r="G970" s="253">
        <v>36.683002939030992</v>
      </c>
      <c r="H970" s="253">
        <v>2.8806435288773438</v>
      </c>
      <c r="I970" s="254">
        <v>115.00104744900217</v>
      </c>
    </row>
    <row r="971" spans="1:9" ht="14.25" x14ac:dyDescent="0.3">
      <c r="A971" s="251">
        <v>36520</v>
      </c>
      <c r="B971" s="252" t="s">
        <v>1666</v>
      </c>
      <c r="C971" s="253">
        <v>1</v>
      </c>
      <c r="D971" s="253">
        <v>0.73888578421374662</v>
      </c>
      <c r="E971" s="253">
        <v>0.46009905410304475</v>
      </c>
      <c r="F971" s="253">
        <v>5.3473765217246345E-2</v>
      </c>
      <c r="G971" s="253">
        <v>5.3473765217246345E-2</v>
      </c>
      <c r="H971" s="253">
        <v>4.1991888176054577E-3</v>
      </c>
      <c r="I971" s="254">
        <v>0.16764001085860375</v>
      </c>
    </row>
    <row r="972" spans="1:9" ht="14.25" x14ac:dyDescent="0.3">
      <c r="A972" s="251">
        <v>36520</v>
      </c>
      <c r="B972" s="252" t="s">
        <v>1667</v>
      </c>
      <c r="C972" s="253">
        <v>24</v>
      </c>
      <c r="D972" s="253">
        <v>17.733258821129919</v>
      </c>
      <c r="E972" s="253">
        <v>11.042377298473074</v>
      </c>
      <c r="F972" s="253">
        <v>1.2833703652139123</v>
      </c>
      <c r="G972" s="253">
        <v>1.2833703652139123</v>
      </c>
      <c r="H972" s="253">
        <v>0.10078053162253098</v>
      </c>
      <c r="I972" s="254">
        <v>4.0233602606064904</v>
      </c>
    </row>
    <row r="973" spans="1:9" ht="14.25" x14ac:dyDescent="0.3">
      <c r="A973" s="251">
        <v>36520</v>
      </c>
      <c r="B973" s="252" t="s">
        <v>1215</v>
      </c>
      <c r="C973" s="253">
        <v>707</v>
      </c>
      <c r="D973" s="253">
        <v>522.39224943911893</v>
      </c>
      <c r="E973" s="253">
        <v>325.29003125085268</v>
      </c>
      <c r="F973" s="253">
        <v>37.805952008593174</v>
      </c>
      <c r="G973" s="253">
        <v>37.805952008593174</v>
      </c>
      <c r="H973" s="253">
        <v>2.9688264940470588</v>
      </c>
      <c r="I973" s="254">
        <v>118.52148767703287</v>
      </c>
    </row>
    <row r="974" spans="1:9" ht="14.25" x14ac:dyDescent="0.3">
      <c r="A974" s="251">
        <v>36520</v>
      </c>
      <c r="B974" s="252" t="s">
        <v>1668</v>
      </c>
      <c r="C974" s="253">
        <v>14108</v>
      </c>
      <c r="D974" s="253">
        <v>10424.200643687538</v>
      </c>
      <c r="E974" s="253">
        <v>6491.0774552857565</v>
      </c>
      <c r="F974" s="253">
        <v>754.40787968491156</v>
      </c>
      <c r="G974" s="253">
        <v>754.40787968491156</v>
      </c>
      <c r="H974" s="253">
        <v>59.242155838777798</v>
      </c>
      <c r="I974" s="254">
        <v>2365.0652731931818</v>
      </c>
    </row>
    <row r="975" spans="1:9" ht="14.25" x14ac:dyDescent="0.3">
      <c r="A975" s="251">
        <v>36520</v>
      </c>
      <c r="B975" s="252" t="s">
        <v>1192</v>
      </c>
      <c r="C975" s="253">
        <v>315086</v>
      </c>
      <c r="D975" s="253">
        <v>232812.56620477256</v>
      </c>
      <c r="E975" s="253">
        <v>144970.77056111197</v>
      </c>
      <c r="F975" s="253">
        <v>16848.834787241281</v>
      </c>
      <c r="G975" s="253">
        <v>16848.834787241281</v>
      </c>
      <c r="H975" s="253">
        <v>1323.1056077840333</v>
      </c>
      <c r="I975" s="254">
        <v>52821.020461394022</v>
      </c>
    </row>
    <row r="976" spans="1:9" ht="14.25" x14ac:dyDescent="0.3">
      <c r="A976" s="251">
        <v>36520</v>
      </c>
      <c r="B976" s="252" t="s">
        <v>190</v>
      </c>
      <c r="C976" s="253">
        <v>129</v>
      </c>
      <c r="D976" s="253">
        <v>95.316266163573317</v>
      </c>
      <c r="E976" s="253">
        <v>59.352777979292775</v>
      </c>
      <c r="F976" s="253">
        <v>6.8981157130247794</v>
      </c>
      <c r="G976" s="253">
        <v>6.8981157130247794</v>
      </c>
      <c r="H976" s="253">
        <v>0.54169535747110409</v>
      </c>
      <c r="I976" s="254">
        <v>21.625561400759885</v>
      </c>
    </row>
    <row r="977" spans="1:9" ht="14.25" x14ac:dyDescent="0.3">
      <c r="A977" s="251">
        <v>36520</v>
      </c>
      <c r="B977" s="252" t="s">
        <v>1669</v>
      </c>
      <c r="C977" s="253">
        <v>270</v>
      </c>
      <c r="D977" s="253">
        <v>199.49916173771157</v>
      </c>
      <c r="E977" s="253">
        <v>124.22674460782208</v>
      </c>
      <c r="F977" s="253">
        <v>14.437916608656513</v>
      </c>
      <c r="G977" s="253">
        <v>14.437916608656513</v>
      </c>
      <c r="H977" s="253">
        <v>1.1337809807534736</v>
      </c>
      <c r="I977" s="254">
        <v>45.262802931823011</v>
      </c>
    </row>
    <row r="978" spans="1:9" ht="14.25" x14ac:dyDescent="0.3">
      <c r="A978" s="251">
        <v>36520</v>
      </c>
      <c r="B978" s="252" t="s">
        <v>1054</v>
      </c>
      <c r="C978" s="253">
        <v>1227</v>
      </c>
      <c r="D978" s="253">
        <v>906.61285723026708</v>
      </c>
      <c r="E978" s="253">
        <v>564.54153938443596</v>
      </c>
      <c r="F978" s="253">
        <v>65.612309921561263</v>
      </c>
      <c r="G978" s="253">
        <v>65.612309921561263</v>
      </c>
      <c r="H978" s="253">
        <v>5.1524046792018963</v>
      </c>
      <c r="I978" s="254">
        <v>205.6942933235068</v>
      </c>
    </row>
    <row r="979" spans="1:9" ht="14.25" x14ac:dyDescent="0.3">
      <c r="A979" s="251">
        <v>36520</v>
      </c>
      <c r="B979" s="252" t="s">
        <v>1408</v>
      </c>
      <c r="C979" s="253">
        <v>993</v>
      </c>
      <c r="D979" s="253">
        <v>733.71358372425038</v>
      </c>
      <c r="E979" s="253">
        <v>456.87836072432344</v>
      </c>
      <c r="F979" s="253">
        <v>53.099448860725623</v>
      </c>
      <c r="G979" s="253">
        <v>53.099448860725623</v>
      </c>
      <c r="H979" s="253">
        <v>4.1697944958822193</v>
      </c>
      <c r="I979" s="254">
        <v>166.46653078259354</v>
      </c>
    </row>
    <row r="980" spans="1:9" ht="14.25" x14ac:dyDescent="0.3">
      <c r="A980" s="251">
        <v>36520</v>
      </c>
      <c r="B980" s="252" t="s">
        <v>1216</v>
      </c>
      <c r="C980" s="253">
        <v>7002</v>
      </c>
      <c r="D980" s="253">
        <v>5173.6782610646542</v>
      </c>
      <c r="E980" s="253">
        <v>3221.6135768295198</v>
      </c>
      <c r="F980" s="253">
        <v>374.42330405115894</v>
      </c>
      <c r="G980" s="253">
        <v>374.42330405115894</v>
      </c>
      <c r="H980" s="253">
        <v>29.402720100873417</v>
      </c>
      <c r="I980" s="254">
        <v>1173.8153560319436</v>
      </c>
    </row>
    <row r="981" spans="1:9" ht="14.25" x14ac:dyDescent="0.3">
      <c r="A981" s="251">
        <v>36520</v>
      </c>
      <c r="B981" s="252" t="s">
        <v>1363</v>
      </c>
      <c r="C981" s="253">
        <v>17264</v>
      </c>
      <c r="D981" s="253">
        <v>12756.124178666121</v>
      </c>
      <c r="E981" s="253">
        <v>7943.1500700349643</v>
      </c>
      <c r="F981" s="253">
        <v>923.17108271054087</v>
      </c>
      <c r="G981" s="253">
        <v>923.17108271054087</v>
      </c>
      <c r="H981" s="253">
        <v>72.494795747140614</v>
      </c>
      <c r="I981" s="254">
        <v>2894.137147462935</v>
      </c>
    </row>
    <row r="982" spans="1:9" ht="14.25" x14ac:dyDescent="0.3">
      <c r="A982" s="251">
        <v>36520</v>
      </c>
      <c r="B982" s="252" t="s">
        <v>1409</v>
      </c>
      <c r="C982" s="253">
        <v>669635</v>
      </c>
      <c r="D982" s="253">
        <v>494783.78211197222</v>
      </c>
      <c r="E982" s="253">
        <v>308098.43009429239</v>
      </c>
      <c r="F982" s="253">
        <v>35807.90477125076</v>
      </c>
      <c r="G982" s="253">
        <v>35807.90477125076</v>
      </c>
      <c r="H982" s="253">
        <v>2811.9238038772305</v>
      </c>
      <c r="I982" s="254">
        <v>112257.61867130113</v>
      </c>
    </row>
    <row r="983" spans="1:9" ht="14.25" x14ac:dyDescent="0.3">
      <c r="A983" s="251">
        <v>36520</v>
      </c>
      <c r="B983" s="252" t="s">
        <v>1670</v>
      </c>
      <c r="C983" s="253">
        <v>101434</v>
      </c>
      <c r="D983" s="253">
        <v>74948.140635937176</v>
      </c>
      <c r="E983" s="253">
        <v>46669.68745388824</v>
      </c>
      <c r="F983" s="253">
        <v>5424.0579010461661</v>
      </c>
      <c r="G983" s="253">
        <v>5424.0579010461661</v>
      </c>
      <c r="H983" s="253">
        <v>425.940518524992</v>
      </c>
      <c r="I983" s="254">
        <v>17004.396861431615</v>
      </c>
    </row>
    <row r="984" spans="1:9" ht="14.25" x14ac:dyDescent="0.3">
      <c r="A984" s="251">
        <v>36520</v>
      </c>
      <c r="B984" s="252" t="s">
        <v>1671</v>
      </c>
      <c r="C984" s="253">
        <v>5952833</v>
      </c>
      <c r="D984" s="253">
        <v>4398463.6794984695</v>
      </c>
      <c r="E984" s="253">
        <v>2738892.8325333898</v>
      </c>
      <c r="F984" s="253">
        <v>318320.39421947621</v>
      </c>
      <c r="G984" s="253">
        <v>318320.39421947621</v>
      </c>
      <c r="H984" s="253">
        <v>24997.069766672746</v>
      </c>
      <c r="I984" s="254">
        <v>997932.98875945469</v>
      </c>
    </row>
    <row r="985" spans="1:9" ht="14.25" x14ac:dyDescent="0.3">
      <c r="A985" s="251">
        <v>36520</v>
      </c>
      <c r="B985" s="252" t="s">
        <v>1672</v>
      </c>
      <c r="C985" s="253">
        <v>2816602</v>
      </c>
      <c r="D985" s="253">
        <v>2081147.1775880072</v>
      </c>
      <c r="E985" s="253">
        <v>1295915.9159847442</v>
      </c>
      <c r="F985" s="253">
        <v>150614.31405842651</v>
      </c>
      <c r="G985" s="253">
        <v>150614.31405842651</v>
      </c>
      <c r="H985" s="253">
        <v>11827.443622045168</v>
      </c>
      <c r="I985" s="254">
        <v>472175.18986436503</v>
      </c>
    </row>
    <row r="986" spans="1:9" ht="14.25" x14ac:dyDescent="0.3">
      <c r="A986" s="251">
        <v>36520</v>
      </c>
      <c r="B986" s="252" t="s">
        <v>431</v>
      </c>
      <c r="C986" s="253">
        <v>781349</v>
      </c>
      <c r="D986" s="253">
        <v>577327.66860962671</v>
      </c>
      <c r="E986" s="253">
        <v>359497.93582435994</v>
      </c>
      <c r="F986" s="253">
        <v>41781.672978730217</v>
      </c>
      <c r="G986" s="253">
        <v>41781.672978730217</v>
      </c>
      <c r="H986" s="253">
        <v>3281.0319834472066</v>
      </c>
      <c r="I986" s="254">
        <v>130985.35484435919</v>
      </c>
    </row>
    <row r="987" spans="1:9" ht="14.25" x14ac:dyDescent="0.3">
      <c r="A987" s="251">
        <v>36520</v>
      </c>
      <c r="B987" s="252" t="s">
        <v>1673</v>
      </c>
      <c r="C987" s="253">
        <v>1589898</v>
      </c>
      <c r="D987" s="253">
        <v>1174753.0305498673</v>
      </c>
      <c r="E987" s="253">
        <v>731510.56592032267</v>
      </c>
      <c r="F987" s="253">
        <v>85017.832371369528</v>
      </c>
      <c r="G987" s="253">
        <v>85017.832371369528</v>
      </c>
      <c r="H987" s="253">
        <v>6676.2819027332816</v>
      </c>
      <c r="I987" s="254">
        <v>266530.51798407239</v>
      </c>
    </row>
    <row r="988" spans="1:9" ht="14.25" x14ac:dyDescent="0.3">
      <c r="A988" s="251">
        <v>36520</v>
      </c>
      <c r="B988" s="252" t="s">
        <v>1674</v>
      </c>
      <c r="C988" s="253">
        <v>13853287</v>
      </c>
      <c r="D988" s="253">
        <v>10235996.828933101</v>
      </c>
      <c r="E988" s="253">
        <v>6373884.2449180065</v>
      </c>
      <c r="F988" s="253">
        <v>740787.41652513098</v>
      </c>
      <c r="G988" s="253">
        <v>740787.41652513098</v>
      </c>
      <c r="H988" s="253">
        <v>58172.567857479058</v>
      </c>
      <c r="I988" s="254">
        <v>2322365.1831073542</v>
      </c>
    </row>
    <row r="989" spans="1:9" ht="14.25" x14ac:dyDescent="0.3">
      <c r="A989" s="251">
        <v>36520</v>
      </c>
      <c r="B989" s="252" t="s">
        <v>1675</v>
      </c>
      <c r="C989" s="253">
        <v>947406</v>
      </c>
      <c r="D989" s="253">
        <v>700024.82527880883</v>
      </c>
      <c r="E989" s="253">
        <v>435900.60445154924</v>
      </c>
      <c r="F989" s="253">
        <v>50661.366009410493</v>
      </c>
      <c r="G989" s="253">
        <v>50661.366009410493</v>
      </c>
      <c r="H989" s="253">
        <v>3978.3366809323161</v>
      </c>
      <c r="I989" s="254">
        <v>158823.15212750636</v>
      </c>
    </row>
    <row r="990" spans="1:9" ht="14.25" x14ac:dyDescent="0.3">
      <c r="A990" s="251">
        <v>36520</v>
      </c>
      <c r="B990" s="252" t="s">
        <v>1676</v>
      </c>
      <c r="C990" s="253">
        <v>1936</v>
      </c>
      <c r="D990" s="253">
        <v>1430.4828782378136</v>
      </c>
      <c r="E990" s="253">
        <v>890.75176874349472</v>
      </c>
      <c r="F990" s="253">
        <v>103.52520946058894</v>
      </c>
      <c r="G990" s="253">
        <v>103.52520946058894</v>
      </c>
      <c r="H990" s="253">
        <v>8.1296295508841663</v>
      </c>
      <c r="I990" s="254">
        <v>324.55106102225687</v>
      </c>
    </row>
    <row r="991" spans="1:9" ht="14.25" x14ac:dyDescent="0.3">
      <c r="A991" s="251">
        <v>36520</v>
      </c>
      <c r="B991" s="252" t="s">
        <v>1677</v>
      </c>
      <c r="C991" s="253">
        <v>7611595</v>
      </c>
      <c r="D991" s="253">
        <v>5624099.3406924326</v>
      </c>
      <c r="E991" s="253">
        <v>3502087.6597154648</v>
      </c>
      <c r="F991" s="253">
        <v>407020.64395876619</v>
      </c>
      <c r="G991" s="253">
        <v>407020.64395876619</v>
      </c>
      <c r="H991" s="253">
        <v>31962.524608141612</v>
      </c>
      <c r="I991" s="254">
        <v>1276007.868451294</v>
      </c>
    </row>
    <row r="992" spans="1:9" ht="14.25" x14ac:dyDescent="0.3">
      <c r="A992" s="251">
        <v>36520</v>
      </c>
      <c r="B992" s="252" t="s">
        <v>1678</v>
      </c>
      <c r="C992" s="253">
        <v>4412</v>
      </c>
      <c r="D992" s="253">
        <v>3259.9640799510498</v>
      </c>
      <c r="E992" s="253">
        <v>2029.9570267026334</v>
      </c>
      <c r="F992" s="253">
        <v>235.92625213849087</v>
      </c>
      <c r="G992" s="253">
        <v>235.92625213849087</v>
      </c>
      <c r="H992" s="253">
        <v>18.526821063275278</v>
      </c>
      <c r="I992" s="254">
        <v>739.62772790815973</v>
      </c>
    </row>
    <row r="993" spans="1:9" ht="14.25" x14ac:dyDescent="0.3">
      <c r="A993" s="251">
        <v>36520</v>
      </c>
      <c r="B993" s="252" t="s">
        <v>1679</v>
      </c>
      <c r="C993" s="253">
        <v>2741488</v>
      </c>
      <c r="D993" s="253">
        <v>2025646.5107925755</v>
      </c>
      <c r="E993" s="253">
        <v>1261356.0356348478</v>
      </c>
      <c r="F993" s="253">
        <v>146597.68565789823</v>
      </c>
      <c r="G993" s="253">
        <v>146597.68565789823</v>
      </c>
      <c r="H993" s="253">
        <v>11512.025753199548</v>
      </c>
      <c r="I993" s="254">
        <v>459583.07808873185</v>
      </c>
    </row>
    <row r="994" spans="1:9" ht="14.25" x14ac:dyDescent="0.3">
      <c r="A994" s="251">
        <v>36520</v>
      </c>
      <c r="B994" s="252" t="s">
        <v>1680</v>
      </c>
      <c r="C994" s="253">
        <v>1530538</v>
      </c>
      <c r="D994" s="253">
        <v>1130892.7703989393</v>
      </c>
      <c r="E994" s="253">
        <v>704199.08606876584</v>
      </c>
      <c r="F994" s="253">
        <v>81843.629668073787</v>
      </c>
      <c r="G994" s="253">
        <v>81843.629668073787</v>
      </c>
      <c r="H994" s="253">
        <v>6427.0180545202211</v>
      </c>
      <c r="I994" s="254">
        <v>256579.40693950566</v>
      </c>
    </row>
    <row r="995" spans="1:9" ht="14.25" x14ac:dyDescent="0.3">
      <c r="A995" s="251">
        <v>36520</v>
      </c>
      <c r="B995" s="252" t="s">
        <v>970</v>
      </c>
      <c r="C995" s="253">
        <v>7808911</v>
      </c>
      <c r="D995" s="253">
        <v>5769893.328090352</v>
      </c>
      <c r="E995" s="253">
        <v>3592872.5646748613</v>
      </c>
      <c r="F995" s="253">
        <v>417571.87341637234</v>
      </c>
      <c r="G995" s="253">
        <v>417571.87341637234</v>
      </c>
      <c r="H995" s="253">
        <v>32791.09174887625</v>
      </c>
      <c r="I995" s="254">
        <v>1309085.9248338703</v>
      </c>
    </row>
    <row r="996" spans="1:9" ht="14.25" x14ac:dyDescent="0.3">
      <c r="A996" s="251">
        <v>36520</v>
      </c>
      <c r="B996" s="252" t="s">
        <v>1681</v>
      </c>
      <c r="C996" s="253">
        <v>7641640</v>
      </c>
      <c r="D996" s="253">
        <v>5646299.1640791344</v>
      </c>
      <c r="E996" s="253">
        <v>3515911.3357959907</v>
      </c>
      <c r="F996" s="253">
        <v>408627.26323471835</v>
      </c>
      <c r="G996" s="253">
        <v>408627.26323471835</v>
      </c>
      <c r="H996" s="253">
        <v>32088.689236166567</v>
      </c>
      <c r="I996" s="254">
        <v>1281044.6125775408</v>
      </c>
    </row>
    <row r="997" spans="1:9" ht="14.25" x14ac:dyDescent="0.3">
      <c r="A997" s="251">
        <v>36520</v>
      </c>
      <c r="B997" s="252" t="s">
        <v>1410</v>
      </c>
      <c r="C997" s="253">
        <v>3122965</v>
      </c>
      <c r="D997" s="253">
        <v>2307514.4430970834</v>
      </c>
      <c r="E997" s="253">
        <v>1436873.2424969154</v>
      </c>
      <c r="F997" s="253">
        <v>166996.69719167775</v>
      </c>
      <c r="G997" s="253">
        <v>166996.69719167775</v>
      </c>
      <c r="H997" s="253">
        <v>13113.919705773229</v>
      </c>
      <c r="I997" s="254">
        <v>523533.88651103951</v>
      </c>
    </row>
    <row r="998" spans="1:9" ht="14.25" x14ac:dyDescent="0.3">
      <c r="A998" s="251">
        <v>36520</v>
      </c>
      <c r="B998" s="252" t="s">
        <v>1682</v>
      </c>
      <c r="C998" s="253">
        <v>11019556</v>
      </c>
      <c r="D998" s="253">
        <v>8142193.2767472966</v>
      </c>
      <c r="E998" s="253">
        <v>5070087.2922355318</v>
      </c>
      <c r="F998" s="253">
        <v>589257.15034229832</v>
      </c>
      <c r="G998" s="253">
        <v>589257.15034229832</v>
      </c>
      <c r="H998" s="253">
        <v>46273.196330177125</v>
      </c>
      <c r="I998" s="254">
        <v>1847318.4874969921</v>
      </c>
    </row>
    <row r="999" spans="1:9" ht="14.25" x14ac:dyDescent="0.3">
      <c r="A999" s="251">
        <v>36520</v>
      </c>
      <c r="B999" s="252" t="s">
        <v>1683</v>
      </c>
      <c r="C999" s="253">
        <v>1153180</v>
      </c>
      <c r="D999" s="253">
        <v>852068.30863960832</v>
      </c>
      <c r="E999" s="253">
        <v>530577.02721054922</v>
      </c>
      <c r="F999" s="253">
        <v>61664.876573224145</v>
      </c>
      <c r="G999" s="253">
        <v>61664.876573224145</v>
      </c>
      <c r="H999" s="253">
        <v>4842.4205606862615</v>
      </c>
      <c r="I999" s="254">
        <v>193319.10772192467</v>
      </c>
    </row>
    <row r="1000" spans="1:9" ht="14.25" x14ac:dyDescent="0.3">
      <c r="A1000" s="251">
        <v>36520</v>
      </c>
      <c r="B1000" s="252" t="s">
        <v>1684</v>
      </c>
      <c r="C1000" s="253">
        <v>242</v>
      </c>
      <c r="D1000" s="253">
        <v>178.8103597797267</v>
      </c>
      <c r="E1000" s="253">
        <v>111.34397109293684</v>
      </c>
      <c r="F1000" s="253">
        <v>12.940651182573617</v>
      </c>
      <c r="G1000" s="253">
        <v>12.940651182573617</v>
      </c>
      <c r="H1000" s="253">
        <v>1.0162036938605208</v>
      </c>
      <c r="I1000" s="254">
        <v>40.568882627782109</v>
      </c>
    </row>
    <row r="1001" spans="1:9" ht="14.25" x14ac:dyDescent="0.3">
      <c r="A1001" s="251">
        <v>36520</v>
      </c>
      <c r="B1001" s="252" t="s">
        <v>1685</v>
      </c>
      <c r="C1001" s="253">
        <v>41852143</v>
      </c>
      <c r="D1001" s="253">
        <v>30923953.501580864</v>
      </c>
      <c r="E1001" s="253">
        <v>19256131.406485364</v>
      </c>
      <c r="F1001" s="253">
        <v>2237991.6686206199</v>
      </c>
      <c r="G1001" s="253">
        <v>2237991.6686206199</v>
      </c>
      <c r="H1001" s="253">
        <v>175745.05087842452</v>
      </c>
      <c r="I1001" s="254">
        <v>7016093.7069758363</v>
      </c>
    </row>
    <row r="1002" spans="1:9" ht="14.25" x14ac:dyDescent="0.3">
      <c r="A1002" s="251">
        <v>36520</v>
      </c>
      <c r="B1002" s="259" t="s">
        <v>1686</v>
      </c>
      <c r="C1002" s="253">
        <v>127824333</v>
      </c>
      <c r="D1002" s="253">
        <v>94447582.530304089</v>
      </c>
      <c r="E1002" s="253">
        <v>58811854.704652607</v>
      </c>
      <c r="F1002" s="253">
        <v>6835248.3718931144</v>
      </c>
      <c r="G1002" s="253">
        <v>6835248.3718931144</v>
      </c>
      <c r="H1002" s="253">
        <v>536758.50975147623</v>
      </c>
      <c r="I1002" s="254">
        <v>21428472.572113782</v>
      </c>
    </row>
    <row r="1003" spans="1:9" ht="14.25" x14ac:dyDescent="0.3">
      <c r="A1003" s="251">
        <v>36520</v>
      </c>
      <c r="B1003" s="259" t="s">
        <v>1687</v>
      </c>
      <c r="C1003" s="253">
        <v>6789141</v>
      </c>
      <c r="D1003" s="253">
        <v>5016399.7719226992</v>
      </c>
      <c r="E1003" s="253">
        <v>3123677.352272199</v>
      </c>
      <c r="F1003" s="253">
        <v>363040.93186078104</v>
      </c>
      <c r="G1003" s="253">
        <v>363040.93186078104</v>
      </c>
      <c r="H1003" s="253">
        <v>28508.884968346731</v>
      </c>
      <c r="I1003" s="254">
        <v>1138131.6709605919</v>
      </c>
    </row>
    <row r="1004" spans="1:9" ht="14.25" x14ac:dyDescent="0.3">
      <c r="A1004" s="251">
        <v>36520</v>
      </c>
      <c r="B1004" s="259" t="s">
        <v>1688</v>
      </c>
      <c r="C1004" s="253">
        <v>18098841</v>
      </c>
      <c r="D1004" s="253">
        <v>13372976.32564491</v>
      </c>
      <c r="E1004" s="253">
        <v>8327259.624461405</v>
      </c>
      <c r="F1004" s="253">
        <v>967813.17433827207</v>
      </c>
      <c r="G1004" s="253">
        <v>967813.17433827207</v>
      </c>
      <c r="H1004" s="253">
        <v>76000.450738819185</v>
      </c>
      <c r="I1004" s="254">
        <v>3034089.9017681428</v>
      </c>
    </row>
    <row r="1005" spans="1:9" ht="14.25" x14ac:dyDescent="0.3">
      <c r="A1005" s="251">
        <v>36520</v>
      </c>
      <c r="B1005" s="259" t="s">
        <v>1689</v>
      </c>
      <c r="C1005" s="253">
        <v>48900823</v>
      </c>
      <c r="D1005" s="253">
        <v>36132122.951052614</v>
      </c>
      <c r="E1005" s="253">
        <v>22499222.407160413</v>
      </c>
      <c r="F1005" s="253">
        <v>2614911.1280321199</v>
      </c>
      <c r="G1005" s="253">
        <v>2614911.1280321199</v>
      </c>
      <c r="H1005" s="253">
        <v>205343.78911330373</v>
      </c>
      <c r="I1005" s="254">
        <v>8197734.4987146594</v>
      </c>
    </row>
    <row r="1006" spans="1:9" ht="14.25" x14ac:dyDescent="0.3">
      <c r="A1006" s="251">
        <v>36520</v>
      </c>
      <c r="B1006" s="259" t="s">
        <v>1690</v>
      </c>
      <c r="C1006" s="253">
        <v>44156317</v>
      </c>
      <c r="D1006" s="253">
        <v>32626474.914535791</v>
      </c>
      <c r="E1006" s="253">
        <v>20316279.684374195</v>
      </c>
      <c r="F1006" s="253">
        <v>2361204.5281163035</v>
      </c>
      <c r="G1006" s="253">
        <v>2361204.5281163035</v>
      </c>
      <c r="H1006" s="253">
        <v>185420.71257304176</v>
      </c>
      <c r="I1006" s="254">
        <v>7402365.4613559498</v>
      </c>
    </row>
    <row r="1007" spans="1:9" ht="14.25" x14ac:dyDescent="0.3">
      <c r="A1007" s="251">
        <v>36520</v>
      </c>
      <c r="B1007" s="259" t="s">
        <v>1411</v>
      </c>
      <c r="C1007" s="253">
        <v>5935507</v>
      </c>
      <c r="D1007" s="253">
        <v>4385661.744401183</v>
      </c>
      <c r="E1007" s="253">
        <v>2730921.156322001</v>
      </c>
      <c r="F1007" s="253">
        <v>317393.90776332223</v>
      </c>
      <c r="G1007" s="253">
        <v>317393.90776332223</v>
      </c>
      <c r="H1007" s="253">
        <v>24924.31462121892</v>
      </c>
      <c r="I1007" s="254">
        <v>995028.45793131867</v>
      </c>
    </row>
    <row r="1008" spans="1:9" ht="14.25" x14ac:dyDescent="0.3">
      <c r="A1008" s="251">
        <v>36520</v>
      </c>
      <c r="B1008" s="252" t="s">
        <v>686</v>
      </c>
      <c r="C1008" s="253">
        <v>12</v>
      </c>
      <c r="D1008" s="253">
        <v>8.8666294105649595</v>
      </c>
      <c r="E1008" s="253">
        <v>5.521188649236537</v>
      </c>
      <c r="F1008" s="253">
        <v>0.64168518260695617</v>
      </c>
      <c r="G1008" s="253">
        <v>0.64168518260695617</v>
      </c>
      <c r="H1008" s="253">
        <v>5.0390265811265489E-2</v>
      </c>
      <c r="I1008" s="254">
        <v>2.0116801303032452</v>
      </c>
    </row>
    <row r="1009" spans="1:9" ht="14.25" x14ac:dyDescent="0.3">
      <c r="A1009" s="251">
        <v>36520</v>
      </c>
      <c r="B1009" s="252" t="s">
        <v>689</v>
      </c>
      <c r="C1009" s="253">
        <v>457</v>
      </c>
      <c r="D1009" s="253">
        <v>337.67080338568218</v>
      </c>
      <c r="E1009" s="253">
        <v>210.26526772509143</v>
      </c>
      <c r="F1009" s="253">
        <v>24.437510704281578</v>
      </c>
      <c r="G1009" s="253">
        <v>24.437510704281578</v>
      </c>
      <c r="H1009" s="253">
        <v>1.919029289645694</v>
      </c>
      <c r="I1009" s="254">
        <v>76.611484962381908</v>
      </c>
    </row>
    <row r="1010" spans="1:9" ht="14.25" x14ac:dyDescent="0.3">
      <c r="A1010" s="251">
        <v>36520</v>
      </c>
      <c r="B1010" s="252" t="s">
        <v>690</v>
      </c>
      <c r="C1010" s="253">
        <v>36</v>
      </c>
      <c r="D1010" s="253">
        <v>26.59988823169488</v>
      </c>
      <c r="E1010" s="253">
        <v>16.563565947709613</v>
      </c>
      <c r="F1010" s="253">
        <v>1.9250555478208686</v>
      </c>
      <c r="G1010" s="253">
        <v>1.9250555478208686</v>
      </c>
      <c r="H1010" s="253">
        <v>0.15117079743379649</v>
      </c>
      <c r="I1010" s="254">
        <v>6.0350403909097352</v>
      </c>
    </row>
    <row r="1011" spans="1:9" ht="14.25" x14ac:dyDescent="0.3">
      <c r="A1011" s="251">
        <v>36520</v>
      </c>
      <c r="B1011" s="252" t="s">
        <v>691</v>
      </c>
      <c r="C1011" s="253">
        <v>37</v>
      </c>
      <c r="D1011" s="253">
        <v>27.338774015908626</v>
      </c>
      <c r="E1011" s="253">
        <v>17.023665001812656</v>
      </c>
      <c r="F1011" s="253">
        <v>1.978529313038115</v>
      </c>
      <c r="G1011" s="253">
        <v>1.978529313038115</v>
      </c>
      <c r="H1011" s="253">
        <v>0.15536998625140194</v>
      </c>
      <c r="I1011" s="254">
        <v>6.2026804017683395</v>
      </c>
    </row>
    <row r="1012" spans="1:9" ht="14.25" x14ac:dyDescent="0.3">
      <c r="A1012" s="251">
        <v>36520</v>
      </c>
      <c r="B1012" s="252" t="s">
        <v>1287</v>
      </c>
      <c r="C1012" s="253">
        <v>22</v>
      </c>
      <c r="D1012" s="253">
        <v>16.255487252702423</v>
      </c>
      <c r="E1012" s="253">
        <v>10.122179190266984</v>
      </c>
      <c r="F1012" s="253">
        <v>1.1764228347794194</v>
      </c>
      <c r="G1012" s="253">
        <v>1.1764228347794194</v>
      </c>
      <c r="H1012" s="253">
        <v>9.2382153987320054E-2</v>
      </c>
      <c r="I1012" s="254">
        <v>3.6880802388892819</v>
      </c>
    </row>
    <row r="1013" spans="1:9" ht="14.25" x14ac:dyDescent="0.3">
      <c r="A1013" s="251">
        <v>36520</v>
      </c>
      <c r="B1013" s="252" t="s">
        <v>882</v>
      </c>
      <c r="C1013" s="253">
        <v>5977318</v>
      </c>
      <c r="D1013" s="253">
        <v>4416555.2979249433</v>
      </c>
      <c r="E1013" s="253">
        <v>1927426.6971814551</v>
      </c>
      <c r="F1013" s="253">
        <v>563280.23948939738</v>
      </c>
      <c r="G1013" s="253">
        <v>563280.23948939738</v>
      </c>
      <c r="H1013" s="253">
        <v>267017.30159411678</v>
      </c>
      <c r="I1013" s="254">
        <v>1095550.8201705767</v>
      </c>
    </row>
    <row r="1014" spans="1:9" ht="14.25" x14ac:dyDescent="0.3">
      <c r="A1014" s="251">
        <v>36520</v>
      </c>
      <c r="B1014" s="252" t="s">
        <v>884</v>
      </c>
      <c r="C1014" s="253">
        <v>1542398</v>
      </c>
      <c r="D1014" s="253">
        <v>1139655.9557997144</v>
      </c>
      <c r="E1014" s="253">
        <v>497356.68787895876</v>
      </c>
      <c r="F1014" s="253">
        <v>145349.85671298861</v>
      </c>
      <c r="G1014" s="253">
        <v>145349.85671298861</v>
      </c>
      <c r="H1014" s="253">
        <v>68901.629785158264</v>
      </c>
      <c r="I1014" s="254">
        <v>282697.92470962013</v>
      </c>
    </row>
    <row r="1015" spans="1:9" ht="14.25" x14ac:dyDescent="0.3">
      <c r="A1015" s="251">
        <v>36520</v>
      </c>
      <c r="B1015" s="252" t="s">
        <v>1691</v>
      </c>
      <c r="C1015" s="253">
        <v>26</v>
      </c>
      <c r="D1015" s="253">
        <v>19.211030389557411</v>
      </c>
      <c r="E1015" s="253">
        <v>8.3838762011185999</v>
      </c>
      <c r="F1015" s="253">
        <v>2.4501433965407782</v>
      </c>
      <c r="G1015" s="253">
        <v>2.4501433965407782</v>
      </c>
      <c r="H1015" s="253">
        <v>1.1614657010798215</v>
      </c>
      <c r="I1015" s="254">
        <v>4.7654016942774327</v>
      </c>
    </row>
    <row r="1016" spans="1:9" ht="14.25" x14ac:dyDescent="0.3">
      <c r="A1016" s="251">
        <v>36520</v>
      </c>
      <c r="B1016" s="252" t="s">
        <v>885</v>
      </c>
      <c r="C1016" s="253">
        <v>205</v>
      </c>
      <c r="D1016" s="253">
        <v>151.47158576381807</v>
      </c>
      <c r="E1016" s="253">
        <v>66.103639278050508</v>
      </c>
      <c r="F1016" s="253">
        <v>19.318438318879217</v>
      </c>
      <c r="G1016" s="253">
        <v>19.318438318879217</v>
      </c>
      <c r="H1016" s="253">
        <v>9.1577103354370557</v>
      </c>
      <c r="I1016" s="254">
        <v>37.573359512572068</v>
      </c>
    </row>
    <row r="1017" spans="1:9" ht="14.25" x14ac:dyDescent="0.3">
      <c r="A1017" s="251">
        <v>36520</v>
      </c>
      <c r="B1017" s="252" t="s">
        <v>1236</v>
      </c>
      <c r="C1017" s="253">
        <v>1317439</v>
      </c>
      <c r="D1017" s="253">
        <v>973436.9486687741</v>
      </c>
      <c r="E1017" s="253">
        <v>424817.13378944184</v>
      </c>
      <c r="F1017" s="253">
        <v>124150.5563921264</v>
      </c>
      <c r="G1017" s="253">
        <v>124150.5563921264</v>
      </c>
      <c r="H1017" s="253">
        <v>58852.315837111499</v>
      </c>
      <c r="I1017" s="254">
        <v>241466.38625796794</v>
      </c>
    </row>
    <row r="1018" spans="1:9" ht="14.25" x14ac:dyDescent="0.3">
      <c r="A1018" s="251">
        <v>36520</v>
      </c>
      <c r="B1018" s="252" t="s">
        <v>1237</v>
      </c>
      <c r="C1018" s="253">
        <v>6373523</v>
      </c>
      <c r="D1018" s="253">
        <v>4709305.5400593514</v>
      </c>
      <c r="E1018" s="253">
        <v>2055185.6844993089</v>
      </c>
      <c r="F1018" s="253">
        <v>600617.12658272206</v>
      </c>
      <c r="G1018" s="253">
        <v>600617.12658272206</v>
      </c>
      <c r="H1018" s="253">
        <v>284716.4753670526</v>
      </c>
      <c r="I1018" s="254">
        <v>1168169.1270275456</v>
      </c>
    </row>
    <row r="1019" spans="1:9" ht="14.25" x14ac:dyDescent="0.3">
      <c r="A1019" s="251">
        <v>36520</v>
      </c>
      <c r="B1019" s="252" t="s">
        <v>745</v>
      </c>
      <c r="C1019" s="253">
        <v>1632</v>
      </c>
      <c r="D1019" s="253">
        <v>1205.8615998368346</v>
      </c>
      <c r="E1019" s="253">
        <v>526.24946000867533</v>
      </c>
      <c r="F1019" s="253">
        <v>153.79361627517503</v>
      </c>
      <c r="G1019" s="253">
        <v>153.79361627517503</v>
      </c>
      <c r="H1019" s="253">
        <v>72.904308621625731</v>
      </c>
      <c r="I1019" s="254">
        <v>299.12059865618346</v>
      </c>
    </row>
    <row r="1020" spans="1:9" ht="14.25" x14ac:dyDescent="0.3">
      <c r="A1020" s="251">
        <v>36520</v>
      </c>
      <c r="B1020" s="252" t="s">
        <v>1238</v>
      </c>
      <c r="C1020" s="253">
        <v>12152414</v>
      </c>
      <c r="D1020" s="253">
        <v>8979245.9484801125</v>
      </c>
      <c r="E1020" s="253">
        <v>3918628.2507977113</v>
      </c>
      <c r="F1020" s="253">
        <v>1145198.3428511424</v>
      </c>
      <c r="G1020" s="253">
        <v>1145198.3428511424</v>
      </c>
      <c r="H1020" s="253">
        <v>542869.69408931688</v>
      </c>
      <c r="I1020" s="254">
        <v>2227351.3178907996</v>
      </c>
    </row>
    <row r="1021" spans="1:9" ht="14.25" x14ac:dyDescent="0.3">
      <c r="A1021" s="251">
        <v>36520</v>
      </c>
      <c r="B1021" s="252" t="s">
        <v>1239</v>
      </c>
      <c r="C1021" s="253">
        <v>2411599</v>
      </c>
      <c r="D1021" s="253">
        <v>1781896.2183240871</v>
      </c>
      <c r="E1021" s="253">
        <v>777636.44087466982</v>
      </c>
      <c r="F1021" s="253">
        <v>227260.12942132095</v>
      </c>
      <c r="G1021" s="253">
        <v>227260.12942132095</v>
      </c>
      <c r="H1021" s="253">
        <v>107730.3662791691</v>
      </c>
      <c r="I1021" s="254">
        <v>442009.15232760622</v>
      </c>
    </row>
    <row r="1022" spans="1:9" ht="14.25" x14ac:dyDescent="0.3">
      <c r="A1022" s="251">
        <v>36520</v>
      </c>
      <c r="B1022" s="252" t="s">
        <v>747</v>
      </c>
      <c r="C1022" s="253">
        <v>478209</v>
      </c>
      <c r="D1022" s="253">
        <v>353341.83198307158</v>
      </c>
      <c r="E1022" s="253">
        <v>154201.73285618174</v>
      </c>
      <c r="F1022" s="253">
        <v>45064.639366014198</v>
      </c>
      <c r="G1022" s="253">
        <v>45064.639366014198</v>
      </c>
      <c r="H1022" s="253">
        <v>21362.436594141556</v>
      </c>
      <c r="I1022" s="254">
        <v>87648.383800719879</v>
      </c>
    </row>
    <row r="1023" spans="1:9" ht="14.25" x14ac:dyDescent="0.3">
      <c r="A1023" s="251">
        <v>36520</v>
      </c>
      <c r="B1023" s="252" t="s">
        <v>1240</v>
      </c>
      <c r="C1023" s="253">
        <v>18752</v>
      </c>
      <c r="D1023" s="253">
        <v>13855.586225576177</v>
      </c>
      <c r="E1023" s="253">
        <v>6046.7094816683075</v>
      </c>
      <c r="F1023" s="253">
        <v>1767.1188066127952</v>
      </c>
      <c r="G1023" s="253">
        <v>1767.1188066127952</v>
      </c>
      <c r="H1023" s="253">
        <v>837.68480102495437</v>
      </c>
      <c r="I1023" s="254">
        <v>3436.9543296573238</v>
      </c>
    </row>
    <row r="1024" spans="1:9" ht="14.25" x14ac:dyDescent="0.3">
      <c r="A1024" s="251">
        <v>36520</v>
      </c>
      <c r="B1024" s="252" t="s">
        <v>1141</v>
      </c>
      <c r="C1024" s="253">
        <v>60</v>
      </c>
      <c r="D1024" s="253">
        <v>44.333147052824792</v>
      </c>
      <c r="E1024" s="253">
        <v>19.347406617965998</v>
      </c>
      <c r="F1024" s="253">
        <v>5.6541770689402568</v>
      </c>
      <c r="G1024" s="253">
        <v>5.6541770689402568</v>
      </c>
      <c r="H1024" s="253">
        <v>2.680305464030357</v>
      </c>
      <c r="I1024" s="254">
        <v>10.997080832947921</v>
      </c>
    </row>
    <row r="1025" spans="1:9" ht="14.25" x14ac:dyDescent="0.3">
      <c r="A1025" s="251">
        <v>36520</v>
      </c>
      <c r="B1025" s="252" t="s">
        <v>1241</v>
      </c>
      <c r="C1025" s="253">
        <v>73338</v>
      </c>
      <c r="D1025" s="253">
        <v>54188.405642667749</v>
      </c>
      <c r="E1025" s="253">
        <v>23648.335109139844</v>
      </c>
      <c r="F1025" s="253">
        <v>6911.1006313656771</v>
      </c>
      <c r="G1025" s="253">
        <v>6911.1006313656771</v>
      </c>
      <c r="H1025" s="253">
        <v>3276.1373686843058</v>
      </c>
      <c r="I1025" s="254">
        <v>13441.731902112244</v>
      </c>
    </row>
    <row r="1026" spans="1:9" ht="14.25" x14ac:dyDescent="0.3">
      <c r="A1026" s="251">
        <v>36520</v>
      </c>
      <c r="B1026" s="252" t="s">
        <v>749</v>
      </c>
      <c r="C1026" s="253">
        <v>48</v>
      </c>
      <c r="D1026" s="253">
        <v>35.466517642259838</v>
      </c>
      <c r="E1026" s="253">
        <v>15.477925294372801</v>
      </c>
      <c r="F1026" s="253">
        <v>4.5233416551522065</v>
      </c>
      <c r="G1026" s="253">
        <v>4.5233416551522065</v>
      </c>
      <c r="H1026" s="253">
        <v>2.144244371224286</v>
      </c>
      <c r="I1026" s="254">
        <v>8.7976646663583367</v>
      </c>
    </row>
    <row r="1027" spans="1:9" ht="14.25" x14ac:dyDescent="0.3">
      <c r="A1027" s="251">
        <v>36520</v>
      </c>
      <c r="B1027" s="252" t="s">
        <v>1242</v>
      </c>
      <c r="C1027" s="253">
        <v>24107</v>
      </c>
      <c r="D1027" s="253">
        <v>17812.319600040788</v>
      </c>
      <c r="E1027" s="253">
        <v>7773.4655223217724</v>
      </c>
      <c r="F1027" s="253">
        <v>2271.7541100157127</v>
      </c>
      <c r="G1027" s="253">
        <v>2271.7541100157127</v>
      </c>
      <c r="H1027" s="253">
        <v>1076.9020636896637</v>
      </c>
      <c r="I1027" s="254">
        <v>4418.4437939979252</v>
      </c>
    </row>
    <row r="1028" spans="1:9" ht="14.25" x14ac:dyDescent="0.3">
      <c r="A1028" s="251">
        <v>36520</v>
      </c>
      <c r="B1028" s="252" t="s">
        <v>1243</v>
      </c>
      <c r="C1028" s="253">
        <v>2286</v>
      </c>
      <c r="D1028" s="253">
        <v>1689.0929027126247</v>
      </c>
      <c r="E1028" s="253">
        <v>737.13619214450466</v>
      </c>
      <c r="F1028" s="253">
        <v>215.4241463266238</v>
      </c>
      <c r="G1028" s="253">
        <v>215.4241463266238</v>
      </c>
      <c r="H1028" s="253">
        <v>102.11963817955662</v>
      </c>
      <c r="I1028" s="254">
        <v>418.9887797353158</v>
      </c>
    </row>
    <row r="1029" spans="1:9" ht="14.25" x14ac:dyDescent="0.3">
      <c r="A1029" s="251">
        <v>36520</v>
      </c>
      <c r="B1029" s="252" t="s">
        <v>607</v>
      </c>
      <c r="C1029" s="253">
        <v>954</v>
      </c>
      <c r="D1029" s="253">
        <v>704.89703813991423</v>
      </c>
      <c r="E1029" s="253">
        <v>307.62376522565938</v>
      </c>
      <c r="F1029" s="253">
        <v>89.901415396150085</v>
      </c>
      <c r="G1029" s="253">
        <v>89.901415396150085</v>
      </c>
      <c r="H1029" s="253">
        <v>42.616856878082679</v>
      </c>
      <c r="I1029" s="254">
        <v>174.85358524387195</v>
      </c>
    </row>
    <row r="1030" spans="1:9" ht="14.25" x14ac:dyDescent="0.3">
      <c r="A1030" s="251">
        <v>36520</v>
      </c>
      <c r="B1030" s="252" t="s">
        <v>1244</v>
      </c>
      <c r="C1030" s="253">
        <v>4</v>
      </c>
      <c r="D1030" s="253">
        <v>2.9555431368549865</v>
      </c>
      <c r="E1030" s="253">
        <v>1.2898271078644001</v>
      </c>
      <c r="F1030" s="253">
        <v>0.37694513792935053</v>
      </c>
      <c r="G1030" s="253">
        <v>0.37694513792935053</v>
      </c>
      <c r="H1030" s="253">
        <v>0.17868703093535718</v>
      </c>
      <c r="I1030" s="254">
        <v>0.73313872219652809</v>
      </c>
    </row>
    <row r="1031" spans="1:9" ht="14.25" x14ac:dyDescent="0.3">
      <c r="A1031" s="251">
        <v>36520</v>
      </c>
      <c r="B1031" s="252" t="s">
        <v>1245</v>
      </c>
      <c r="C1031" s="253">
        <v>41478</v>
      </c>
      <c r="D1031" s="253">
        <v>30647.504557617784</v>
      </c>
      <c r="E1031" s="253">
        <v>13374.862194999898</v>
      </c>
      <c r="F1031" s="253">
        <v>3908.7326077584003</v>
      </c>
      <c r="G1031" s="253">
        <v>3908.7326077584003</v>
      </c>
      <c r="H1031" s="253">
        <v>1852.8951672841863</v>
      </c>
      <c r="I1031" s="254">
        <v>7602.2819798168985</v>
      </c>
    </row>
    <row r="1032" spans="1:9" ht="14.25" x14ac:dyDescent="0.3">
      <c r="A1032" s="251">
        <v>36520</v>
      </c>
      <c r="B1032" s="252" t="s">
        <v>608</v>
      </c>
      <c r="C1032" s="253">
        <v>31</v>
      </c>
      <c r="D1032" s="253">
        <v>22.905459310626146</v>
      </c>
      <c r="E1032" s="253">
        <v>9.9961600859491018</v>
      </c>
      <c r="F1032" s="253">
        <v>2.9213248189524665</v>
      </c>
      <c r="G1032" s="253">
        <v>2.9213248189524665</v>
      </c>
      <c r="H1032" s="253">
        <v>1.3848244897490181</v>
      </c>
      <c r="I1032" s="254">
        <v>5.6818250970230926</v>
      </c>
    </row>
    <row r="1033" spans="1:9" ht="14.25" x14ac:dyDescent="0.3">
      <c r="A1033" s="251">
        <v>36520</v>
      </c>
      <c r="B1033" s="252" t="s">
        <v>1246</v>
      </c>
      <c r="C1033" s="253">
        <v>667</v>
      </c>
      <c r="D1033" s="253">
        <v>492.836818070569</v>
      </c>
      <c r="E1033" s="253">
        <v>215.07867023638872</v>
      </c>
      <c r="F1033" s="253">
        <v>62.855601749719199</v>
      </c>
      <c r="G1033" s="253">
        <v>62.855601749719199</v>
      </c>
      <c r="H1033" s="253">
        <v>29.796062408470807</v>
      </c>
      <c r="I1033" s="254">
        <v>122.25088192627106</v>
      </c>
    </row>
    <row r="1034" spans="1:9" ht="14.25" x14ac:dyDescent="0.3">
      <c r="A1034" s="251">
        <v>36520</v>
      </c>
      <c r="B1034" s="252" t="s">
        <v>1247</v>
      </c>
      <c r="C1034" s="253">
        <v>8804</v>
      </c>
      <c r="D1034" s="253">
        <v>6505.1504442178257</v>
      </c>
      <c r="E1034" s="253">
        <v>2838.9094644095449</v>
      </c>
      <c r="F1034" s="253">
        <v>829.65624858250055</v>
      </c>
      <c r="G1034" s="253">
        <v>829.65624858250055</v>
      </c>
      <c r="H1034" s="253">
        <v>393.29015508872112</v>
      </c>
      <c r="I1034" s="254">
        <v>1613.6383275545584</v>
      </c>
    </row>
    <row r="1035" spans="1:9" ht="14.25" x14ac:dyDescent="0.3">
      <c r="A1035" s="251">
        <v>36520</v>
      </c>
      <c r="B1035" s="252" t="s">
        <v>1248</v>
      </c>
      <c r="C1035" s="253">
        <v>5120</v>
      </c>
      <c r="D1035" s="253">
        <v>3783.0952151743827</v>
      </c>
      <c r="E1035" s="253">
        <v>1650.9786980664321</v>
      </c>
      <c r="F1035" s="253">
        <v>482.48977654956866</v>
      </c>
      <c r="G1035" s="253">
        <v>482.48977654956866</v>
      </c>
      <c r="H1035" s="253">
        <v>228.71939959725717</v>
      </c>
      <c r="I1035" s="254">
        <v>938.41756441155599</v>
      </c>
    </row>
    <row r="1036" spans="1:9" ht="14.25" x14ac:dyDescent="0.3">
      <c r="A1036" s="251">
        <v>36520</v>
      </c>
      <c r="B1036" s="252" t="s">
        <v>337</v>
      </c>
      <c r="C1036" s="253">
        <v>18972</v>
      </c>
      <c r="D1036" s="253">
        <v>14018.1410981032</v>
      </c>
      <c r="E1036" s="253">
        <v>6117.6499726008497</v>
      </c>
      <c r="F1036" s="253">
        <v>1787.8507891989093</v>
      </c>
      <c r="G1036" s="253">
        <v>1787.8507891989093</v>
      </c>
      <c r="H1036" s="253">
        <v>847.51258772639903</v>
      </c>
      <c r="I1036" s="254">
        <v>3477.2769593781327</v>
      </c>
    </row>
    <row r="1037" spans="1:9" ht="14.25" x14ac:dyDescent="0.3">
      <c r="A1037" s="251">
        <v>36520</v>
      </c>
      <c r="B1037" s="252" t="s">
        <v>934</v>
      </c>
      <c r="C1037" s="253">
        <v>25</v>
      </c>
      <c r="D1037" s="253">
        <v>18.472144605343665</v>
      </c>
      <c r="E1037" s="253">
        <v>8.0614194241525006</v>
      </c>
      <c r="F1037" s="253">
        <v>2.3559071120584405</v>
      </c>
      <c r="G1037" s="253">
        <v>2.3559071120584405</v>
      </c>
      <c r="H1037" s="253">
        <v>1.1167939433459824</v>
      </c>
      <c r="I1037" s="254">
        <v>4.5821170137283005</v>
      </c>
    </row>
    <row r="1038" spans="1:9" ht="14.25" x14ac:dyDescent="0.3">
      <c r="A1038" s="251">
        <v>36520</v>
      </c>
      <c r="B1038" s="252" t="s">
        <v>1692</v>
      </c>
      <c r="C1038" s="253">
        <v>75</v>
      </c>
      <c r="D1038" s="253">
        <v>55.416433816030995</v>
      </c>
      <c r="E1038" s="253">
        <v>22.905371043300352</v>
      </c>
      <c r="F1038" s="253">
        <v>14.039233407836239</v>
      </c>
      <c r="G1038" s="253">
        <v>14.039233407836239</v>
      </c>
      <c r="H1038" s="253">
        <v>4.4325959570581652</v>
      </c>
      <c r="I1038" s="254">
        <v>0</v>
      </c>
    </row>
    <row r="1039" spans="1:9" ht="14.25" x14ac:dyDescent="0.3">
      <c r="A1039" s="251">
        <v>36520</v>
      </c>
      <c r="B1039" s="252" t="s">
        <v>1220</v>
      </c>
      <c r="C1039" s="253">
        <v>30909780</v>
      </c>
      <c r="D1039" s="253">
        <v>22838797.035174381</v>
      </c>
      <c r="E1039" s="253">
        <v>12412631.886600923</v>
      </c>
      <c r="F1039" s="253">
        <v>1251866.9084241223</v>
      </c>
      <c r="G1039" s="253">
        <v>1251866.9084241223</v>
      </c>
      <c r="H1039" s="253">
        <v>249885.37603032571</v>
      </c>
      <c r="I1039" s="254">
        <v>7672545.9556948869</v>
      </c>
    </row>
    <row r="1040" spans="1:9" ht="14.25" x14ac:dyDescent="0.3">
      <c r="A1040" s="251">
        <v>36520</v>
      </c>
      <c r="B1040" s="252" t="s">
        <v>1693</v>
      </c>
      <c r="C1040" s="253">
        <v>913926194</v>
      </c>
      <c r="D1040" s="253">
        <v>675287072.56717479</v>
      </c>
      <c r="E1040" s="253">
        <v>367011004.85491073</v>
      </c>
      <c r="F1040" s="253">
        <v>37014626.406613208</v>
      </c>
      <c r="G1040" s="253">
        <v>37014626.406613208</v>
      </c>
      <c r="H1040" s="253">
        <v>7388496.1540216217</v>
      </c>
      <c r="I1040" s="254">
        <v>226858318.74501601</v>
      </c>
    </row>
    <row r="1041" spans="1:9" ht="14.25" x14ac:dyDescent="0.3">
      <c r="A1041" s="251">
        <v>36520</v>
      </c>
      <c r="B1041" s="252" t="s">
        <v>1221</v>
      </c>
      <c r="C1041" s="253">
        <v>134450244</v>
      </c>
      <c r="D1041" s="253">
        <v>99343373.975669578</v>
      </c>
      <c r="E1041" s="253">
        <v>53992017.602055863</v>
      </c>
      <c r="F1041" s="253">
        <v>5445325.4372288929</v>
      </c>
      <c r="G1041" s="253">
        <v>5445325.4372288929</v>
      </c>
      <c r="H1041" s="253">
        <v>1086942.3780858046</v>
      </c>
      <c r="I1041" s="254">
        <v>33373763.121070117</v>
      </c>
    </row>
    <row r="1042" spans="1:9" ht="14.25" x14ac:dyDescent="0.3">
      <c r="A1042" s="251">
        <v>36520</v>
      </c>
      <c r="B1042" s="252" t="s">
        <v>1694</v>
      </c>
      <c r="C1042" s="253">
        <v>639815475</v>
      </c>
      <c r="D1042" s="253">
        <v>472750558.99746579</v>
      </c>
      <c r="E1042" s="253">
        <v>256934664.90300855</v>
      </c>
      <c r="F1042" s="253">
        <v>25912957.667448986</v>
      </c>
      <c r="G1042" s="253">
        <v>25912957.667448986</v>
      </c>
      <c r="H1042" s="253">
        <v>5172490.0843809452</v>
      </c>
      <c r="I1042" s="254">
        <v>158817488.67517829</v>
      </c>
    </row>
    <row r="1043" spans="1:9" ht="14.25" x14ac:dyDescent="0.3">
      <c r="A1043" s="251">
        <v>36520</v>
      </c>
      <c r="B1043" s="252" t="s">
        <v>1222</v>
      </c>
      <c r="C1043" s="253">
        <v>38276682</v>
      </c>
      <c r="D1043" s="253">
        <v>28282096.196670201</v>
      </c>
      <c r="E1043" s="253">
        <v>15371004.371641714</v>
      </c>
      <c r="F1043" s="253">
        <v>1550231.4011964255</v>
      </c>
      <c r="G1043" s="253">
        <v>1550231.4011964255</v>
      </c>
      <c r="H1043" s="253">
        <v>309441.96544793266</v>
      </c>
      <c r="I1043" s="254">
        <v>9501187.0571877025</v>
      </c>
    </row>
    <row r="1044" spans="1:9" ht="14.25" x14ac:dyDescent="0.3">
      <c r="A1044" s="251">
        <v>36520</v>
      </c>
      <c r="B1044" s="252" t="s">
        <v>1223</v>
      </c>
      <c r="C1044" s="253">
        <v>43233785</v>
      </c>
      <c r="D1044" s="253">
        <v>31944829.134253517</v>
      </c>
      <c r="E1044" s="253">
        <v>17361658.93996815</v>
      </c>
      <c r="F1044" s="253">
        <v>1750997.4114155194</v>
      </c>
      <c r="G1044" s="253">
        <v>1750997.4114155194</v>
      </c>
      <c r="H1044" s="253">
        <v>349516.90442116559</v>
      </c>
      <c r="I1044" s="254">
        <v>10731658.467033161</v>
      </c>
    </row>
    <row r="1045" spans="1:9" ht="14.25" x14ac:dyDescent="0.3">
      <c r="A1045" s="251">
        <v>36520</v>
      </c>
      <c r="B1045" s="252" t="s">
        <v>1224</v>
      </c>
      <c r="C1045" s="253">
        <v>124551425</v>
      </c>
      <c r="D1045" s="253">
        <v>92029277.336064652</v>
      </c>
      <c r="E1045" s="253">
        <v>50016887.518338323</v>
      </c>
      <c r="F1045" s="253">
        <v>5044416.6006541923</v>
      </c>
      <c r="G1045" s="253">
        <v>5044416.6006541923</v>
      </c>
      <c r="H1045" s="253">
        <v>1006916.8939810608</v>
      </c>
      <c r="I1045" s="254">
        <v>30916639.722436879</v>
      </c>
    </row>
    <row r="1046" spans="1:9" ht="14.25" x14ac:dyDescent="0.3">
      <c r="A1046" s="251">
        <v>36520</v>
      </c>
      <c r="B1046" s="252" t="s">
        <v>1695</v>
      </c>
      <c r="C1046" s="253">
        <v>9411578</v>
      </c>
      <c r="D1046" s="253">
        <v>6954081.1912188446</v>
      </c>
      <c r="E1046" s="253">
        <v>3779465.6961658006</v>
      </c>
      <c r="F1046" s="253">
        <v>381175.24790705345</v>
      </c>
      <c r="G1046" s="253">
        <v>381175.24790705345</v>
      </c>
      <c r="H1046" s="253">
        <v>76086.45896440353</v>
      </c>
      <c r="I1046" s="254">
        <v>2336178.5402745334</v>
      </c>
    </row>
    <row r="1047" spans="1:9" ht="14.25" x14ac:dyDescent="0.3">
      <c r="A1047" s="251">
        <v>36520</v>
      </c>
      <c r="B1047" s="252" t="s">
        <v>147</v>
      </c>
      <c r="C1047" s="253">
        <v>84259</v>
      </c>
      <c r="D1047" s="253">
        <v>62257.777292066079</v>
      </c>
      <c r="E1047" s="253">
        <v>33836.408739664505</v>
      </c>
      <c r="F1047" s="253">
        <v>3412.5462503100352</v>
      </c>
      <c r="G1047" s="253">
        <v>3412.5462503100352</v>
      </c>
      <c r="H1047" s="253">
        <v>681.17896338761443</v>
      </c>
      <c r="I1047" s="254">
        <v>20915.097088393883</v>
      </c>
    </row>
    <row r="1048" spans="1:9" ht="14.25" x14ac:dyDescent="0.3">
      <c r="A1048" s="251">
        <v>36520</v>
      </c>
      <c r="B1048" s="252" t="s">
        <v>1696</v>
      </c>
      <c r="C1048" s="253">
        <v>425918183</v>
      </c>
      <c r="D1048" s="253">
        <v>314704890.65684903</v>
      </c>
      <c r="E1048" s="253">
        <v>171038603.94311854</v>
      </c>
      <c r="F1048" s="253">
        <v>17249973.276866723</v>
      </c>
      <c r="G1048" s="253">
        <v>17249973.276866723</v>
      </c>
      <c r="H1048" s="253">
        <v>3443270.2308818786</v>
      </c>
      <c r="I1048" s="254">
        <v>105723069.92911513</v>
      </c>
    </row>
    <row r="1049" spans="1:9" ht="14.25" x14ac:dyDescent="0.3">
      <c r="A1049" s="251">
        <v>36520</v>
      </c>
      <c r="B1049" s="252" t="s">
        <v>1697</v>
      </c>
      <c r="C1049" s="253">
        <v>307616756</v>
      </c>
      <c r="D1049" s="253">
        <v>227293647.99434873</v>
      </c>
      <c r="E1049" s="253">
        <v>123531566.84966168</v>
      </c>
      <c r="F1049" s="253">
        <v>12458685.804725157</v>
      </c>
      <c r="G1049" s="253">
        <v>12458685.804725157</v>
      </c>
      <c r="H1049" s="253">
        <v>2486880.4872208391</v>
      </c>
      <c r="I1049" s="254">
        <v>76357829.048015893</v>
      </c>
    </row>
    <row r="1050" spans="1:9" ht="14.25" x14ac:dyDescent="0.3">
      <c r="A1050" s="251">
        <v>36520</v>
      </c>
      <c r="B1050" s="252" t="s">
        <v>613</v>
      </c>
      <c r="C1050" s="253">
        <v>378269843</v>
      </c>
      <c r="D1050" s="253">
        <v>279498209.58946586</v>
      </c>
      <c r="E1050" s="253">
        <v>151904164.79707476</v>
      </c>
      <c r="F1050" s="253">
        <v>15320183.414650256</v>
      </c>
      <c r="G1050" s="253">
        <v>15320183.414650256</v>
      </c>
      <c r="H1050" s="253">
        <v>3058064.5335873398</v>
      </c>
      <c r="I1050" s="254">
        <v>93895613.429503217</v>
      </c>
    </row>
    <row r="1051" spans="1:9" ht="14.25" x14ac:dyDescent="0.3">
      <c r="A1051" s="251">
        <v>36520</v>
      </c>
      <c r="B1051" s="252" t="s">
        <v>538</v>
      </c>
      <c r="C1051" s="253">
        <v>16559103</v>
      </c>
      <c r="D1051" s="253">
        <v>12235285.806031203</v>
      </c>
      <c r="E1051" s="253">
        <v>6649741.5999502093</v>
      </c>
      <c r="F1051" s="253">
        <v>670654.82442406926</v>
      </c>
      <c r="G1051" s="253">
        <v>670654.82442406926</v>
      </c>
      <c r="H1051" s="253">
        <v>133869.5286695633</v>
      </c>
      <c r="I1051" s="254">
        <v>4110365.0285632913</v>
      </c>
    </row>
    <row r="1052" spans="1:9" ht="14.25" x14ac:dyDescent="0.3">
      <c r="A1052" s="251">
        <v>36520</v>
      </c>
      <c r="B1052" s="252" t="s">
        <v>614</v>
      </c>
      <c r="C1052" s="253">
        <v>2128298</v>
      </c>
      <c r="D1052" s="253">
        <v>1572569.1367705485</v>
      </c>
      <c r="E1052" s="253">
        <v>854673.81582751393</v>
      </c>
      <c r="F1052" s="253">
        <v>86197.502456026617</v>
      </c>
      <c r="G1052" s="253">
        <v>86197.502456026617</v>
      </c>
      <c r="H1052" s="253">
        <v>17205.898781375676</v>
      </c>
      <c r="I1052" s="254">
        <v>528294.41724960564</v>
      </c>
    </row>
    <row r="1053" spans="1:9" ht="14.25" x14ac:dyDescent="0.3">
      <c r="A1053" s="251">
        <v>36520</v>
      </c>
      <c r="B1053" s="252" t="s">
        <v>628</v>
      </c>
      <c r="C1053" s="253">
        <v>450412</v>
      </c>
      <c r="D1053" s="253">
        <v>332803.02383928205</v>
      </c>
      <c r="E1053" s="253">
        <v>180874.73781138833</v>
      </c>
      <c r="F1053" s="253">
        <v>18241.989362497105</v>
      </c>
      <c r="G1053" s="253">
        <v>18241.989362497105</v>
      </c>
      <c r="H1053" s="253">
        <v>3641.2867380023758</v>
      </c>
      <c r="I1053" s="254">
        <v>111803.0205648971</v>
      </c>
    </row>
    <row r="1054" spans="1:9" ht="14.25" x14ac:dyDescent="0.3">
      <c r="A1054" s="251">
        <v>36520</v>
      </c>
      <c r="B1054" s="252" t="s">
        <v>615</v>
      </c>
      <c r="C1054" s="253">
        <v>5171753</v>
      </c>
      <c r="D1054" s="253">
        <v>3821334.7711647968</v>
      </c>
      <c r="E1054" s="253">
        <v>2076852.89890203</v>
      </c>
      <c r="F1054" s="253">
        <v>209459.47979064166</v>
      </c>
      <c r="G1054" s="253">
        <v>209459.47979064166</v>
      </c>
      <c r="H1054" s="253">
        <v>41810.24397912134</v>
      </c>
      <c r="I1054" s="254">
        <v>1283752.6687023621</v>
      </c>
    </row>
    <row r="1055" spans="1:9" ht="14.25" x14ac:dyDescent="0.3">
      <c r="A1055" s="251">
        <v>36520</v>
      </c>
      <c r="B1055" s="252" t="s">
        <v>616</v>
      </c>
      <c r="C1055" s="253">
        <v>770715</v>
      </c>
      <c r="D1055" s="253">
        <v>569470.35718029772</v>
      </c>
      <c r="E1055" s="253">
        <v>309500.79827425594</v>
      </c>
      <c r="F1055" s="253">
        <v>31214.47659368968</v>
      </c>
      <c r="G1055" s="253">
        <v>31214.47659368968</v>
      </c>
      <c r="H1055" s="253">
        <v>6230.7272192559276</v>
      </c>
      <c r="I1055" s="254">
        <v>191309.87849940648</v>
      </c>
    </row>
    <row r="1056" spans="1:9" ht="14.25" x14ac:dyDescent="0.3">
      <c r="A1056" s="251">
        <v>36520</v>
      </c>
      <c r="B1056" s="252" t="s">
        <v>1412</v>
      </c>
      <c r="C1056" s="253">
        <v>149699467</v>
      </c>
      <c r="D1056" s="253">
        <v>110610808.07067488</v>
      </c>
      <c r="E1056" s="253">
        <v>60115742.573753767</v>
      </c>
      <c r="F1056" s="253">
        <v>6062929.2394196568</v>
      </c>
      <c r="G1056" s="253">
        <v>6062929.2394196568</v>
      </c>
      <c r="H1056" s="253">
        <v>1210222.38278093</v>
      </c>
      <c r="I1056" s="254">
        <v>37158984.635300867</v>
      </c>
    </row>
    <row r="1057" spans="1:9" ht="14.25" x14ac:dyDescent="0.3">
      <c r="A1057" s="251">
        <v>36520</v>
      </c>
      <c r="B1057" s="252" t="s">
        <v>1698</v>
      </c>
      <c r="C1057" s="253">
        <v>589018171</v>
      </c>
      <c r="D1057" s="253">
        <v>435217153.19548166</v>
      </c>
      <c r="E1057" s="253">
        <v>236535676.7709752</v>
      </c>
      <c r="F1057" s="253">
        <v>23855632.64233524</v>
      </c>
      <c r="G1057" s="253">
        <v>23855632.64233524</v>
      </c>
      <c r="H1057" s="253">
        <v>4761827.0705592111</v>
      </c>
      <c r="I1057" s="254">
        <v>146208384.06927672</v>
      </c>
    </row>
    <row r="1058" spans="1:9" ht="14.25" x14ac:dyDescent="0.3">
      <c r="A1058" s="251">
        <v>36520</v>
      </c>
      <c r="B1058" s="252" t="s">
        <v>1413</v>
      </c>
      <c r="C1058" s="253">
        <v>89631088</v>
      </c>
      <c r="D1058" s="253">
        <v>66227136.74681133</v>
      </c>
      <c r="E1058" s="253">
        <v>35993711.405889437</v>
      </c>
      <c r="F1058" s="253">
        <v>3630119.4325307538</v>
      </c>
      <c r="G1058" s="253">
        <v>3630119.4325307538</v>
      </c>
      <c r="H1058" s="253">
        <v>724608.78495049838</v>
      </c>
      <c r="I1058" s="254">
        <v>22248577.690909881</v>
      </c>
    </row>
    <row r="1059" spans="1:9" ht="14.25" x14ac:dyDescent="0.3">
      <c r="A1059" s="251">
        <v>36520</v>
      </c>
      <c r="B1059" s="252" t="s">
        <v>617</v>
      </c>
      <c r="C1059" s="253">
        <v>212597875</v>
      </c>
      <c r="D1059" s="253">
        <v>157085547.59155107</v>
      </c>
      <c r="E1059" s="253">
        <v>85374246.023381501</v>
      </c>
      <c r="F1059" s="253">
        <v>8610357.1268960163</v>
      </c>
      <c r="G1059" s="253">
        <v>8610357.1268960163</v>
      </c>
      <c r="H1059" s="253">
        <v>1718714.9160435041</v>
      </c>
      <c r="I1059" s="254">
        <v>52771872.398334019</v>
      </c>
    </row>
    <row r="1060" spans="1:9" ht="14.25" x14ac:dyDescent="0.3">
      <c r="A1060" s="251">
        <v>36520</v>
      </c>
      <c r="B1060" s="252" t="s">
        <v>1699</v>
      </c>
      <c r="C1060" s="253">
        <v>229590264</v>
      </c>
      <c r="D1060" s="253">
        <v>169640982.26348114</v>
      </c>
      <c r="E1060" s="253">
        <v>92197984.967202112</v>
      </c>
      <c r="F1060" s="253">
        <v>9298560.3261478432</v>
      </c>
      <c r="G1060" s="253">
        <v>9298560.3261478432</v>
      </c>
      <c r="H1060" s="253">
        <v>1856087.2789305444</v>
      </c>
      <c r="I1060" s="254">
        <v>56989789.365052797</v>
      </c>
    </row>
    <row r="1061" spans="1:9" ht="14.25" x14ac:dyDescent="0.3">
      <c r="A1061" s="251">
        <v>36520</v>
      </c>
      <c r="B1061" s="252" t="s">
        <v>1700</v>
      </c>
      <c r="C1061" s="253">
        <v>512936272</v>
      </c>
      <c r="D1061" s="253">
        <v>379001319.5883956</v>
      </c>
      <c r="E1061" s="253">
        <v>205982997.14916778</v>
      </c>
      <c r="F1061" s="253">
        <v>20774264.48998455</v>
      </c>
      <c r="G1061" s="253">
        <v>20774264.48998455</v>
      </c>
      <c r="H1061" s="253">
        <v>4146754.6261511217</v>
      </c>
      <c r="I1061" s="254">
        <v>127323038.83310758</v>
      </c>
    </row>
    <row r="1062" spans="1:9" ht="14.25" x14ac:dyDescent="0.3">
      <c r="A1062" s="251">
        <v>36520</v>
      </c>
      <c r="B1062" s="252" t="s">
        <v>619</v>
      </c>
      <c r="C1062" s="253">
        <v>10732</v>
      </c>
      <c r="D1062" s="253">
        <v>7929.7222361819295</v>
      </c>
      <c r="E1062" s="253">
        <v>4309.7157406814649</v>
      </c>
      <c r="F1062" s="253">
        <v>434.65322824063065</v>
      </c>
      <c r="G1062" s="253">
        <v>434.65322824063065</v>
      </c>
      <c r="H1062" s="253">
        <v>86.761208121101348</v>
      </c>
      <c r="I1062" s="254">
        <v>2663.938830898102</v>
      </c>
    </row>
    <row r="1063" spans="1:9" ht="14.25" x14ac:dyDescent="0.3">
      <c r="A1063" s="251">
        <v>36520</v>
      </c>
      <c r="B1063" s="252" t="s">
        <v>1225</v>
      </c>
      <c r="C1063" s="253">
        <v>21589016</v>
      </c>
      <c r="D1063" s="253">
        <v>15951817.017563121</v>
      </c>
      <c r="E1063" s="253">
        <v>8669634.9311427474</v>
      </c>
      <c r="F1063" s="253">
        <v>874369.68868231692</v>
      </c>
      <c r="G1063" s="253">
        <v>874369.68868231692</v>
      </c>
      <c r="H1063" s="253">
        <v>174533.08892152316</v>
      </c>
      <c r="I1063" s="254">
        <v>5358909.6201342158</v>
      </c>
    </row>
    <row r="1064" spans="1:9" ht="14.25" x14ac:dyDescent="0.3">
      <c r="A1064" s="251">
        <v>36520</v>
      </c>
      <c r="B1064" s="252" t="s">
        <v>1226</v>
      </c>
      <c r="C1064" s="253">
        <v>61303779</v>
      </c>
      <c r="D1064" s="253">
        <v>45296490.821681209</v>
      </c>
      <c r="E1064" s="253">
        <v>24618138.4010024</v>
      </c>
      <c r="F1064" s="253">
        <v>2482844.3389582722</v>
      </c>
      <c r="G1064" s="253">
        <v>2482844.3389582722</v>
      </c>
      <c r="H1064" s="253">
        <v>495600.9996672569</v>
      </c>
      <c r="I1064" s="254">
        <v>15217062.743095003</v>
      </c>
    </row>
    <row r="1065" spans="1:9" ht="14.25" x14ac:dyDescent="0.3">
      <c r="A1065" s="251">
        <v>36520</v>
      </c>
      <c r="B1065" s="252" t="s">
        <v>1112</v>
      </c>
      <c r="C1065" s="253">
        <v>146139168</v>
      </c>
      <c r="D1065" s="253">
        <v>107980153.75202446</v>
      </c>
      <c r="E1065" s="253">
        <v>58686011.242982939</v>
      </c>
      <c r="F1065" s="253">
        <v>5918734.7319791149</v>
      </c>
      <c r="G1065" s="253">
        <v>5918734.7319791149</v>
      </c>
      <c r="H1065" s="253">
        <v>1181439.6915293133</v>
      </c>
      <c r="I1065" s="254">
        <v>36275233.353553973</v>
      </c>
    </row>
    <row r="1066" spans="1:9" ht="14.25" x14ac:dyDescent="0.3">
      <c r="A1066" s="251">
        <v>36520</v>
      </c>
      <c r="B1066" s="252" t="s">
        <v>1113</v>
      </c>
      <c r="C1066" s="253">
        <v>78916157</v>
      </c>
      <c r="D1066" s="253">
        <v>58310026.552080154</v>
      </c>
      <c r="E1066" s="253">
        <v>31690850.16930579</v>
      </c>
      <c r="F1066" s="253">
        <v>3196157.5102864746</v>
      </c>
      <c r="G1066" s="253">
        <v>3196157.5102864746</v>
      </c>
      <c r="H1066" s="253">
        <v>637985.5685421644</v>
      </c>
      <c r="I1066" s="254">
        <v>19588875.793659247</v>
      </c>
    </row>
    <row r="1067" spans="1:9" ht="14.25" x14ac:dyDescent="0.3">
      <c r="A1067" s="251">
        <v>36520</v>
      </c>
      <c r="B1067" s="252" t="s">
        <v>620</v>
      </c>
      <c r="C1067" s="253">
        <v>19142107</v>
      </c>
      <c r="D1067" s="253">
        <v>14143830.742198449</v>
      </c>
      <c r="E1067" s="253">
        <v>7687014.5217768205</v>
      </c>
      <c r="F1067" s="253">
        <v>775268.22613469744</v>
      </c>
      <c r="G1067" s="253">
        <v>775268.22613469744</v>
      </c>
      <c r="H1067" s="253">
        <v>154751.42837340577</v>
      </c>
      <c r="I1067" s="254">
        <v>4751528.3397788266</v>
      </c>
    </row>
    <row r="1068" spans="1:9" ht="14.25" x14ac:dyDescent="0.3">
      <c r="A1068" s="251">
        <v>36520</v>
      </c>
      <c r="B1068" s="252" t="s">
        <v>1701</v>
      </c>
      <c r="C1068" s="253">
        <v>413575956</v>
      </c>
      <c r="D1068" s="253">
        <v>305585394.58100998</v>
      </c>
      <c r="E1068" s="253">
        <v>166082259.36829898</v>
      </c>
      <c r="F1068" s="253">
        <v>16750104.770602407</v>
      </c>
      <c r="G1068" s="253">
        <v>16750104.770602407</v>
      </c>
      <c r="H1068" s="253">
        <v>3343491.3895265982</v>
      </c>
      <c r="I1068" s="254">
        <v>102659434.28197958</v>
      </c>
    </row>
    <row r="1069" spans="1:9" ht="14.25" x14ac:dyDescent="0.3">
      <c r="A1069" s="251">
        <v>36520</v>
      </c>
      <c r="B1069" s="252" t="s">
        <v>1414</v>
      </c>
      <c r="C1069" s="253">
        <v>1761871</v>
      </c>
      <c r="D1069" s="253">
        <v>1301821.435518458</v>
      </c>
      <c r="E1069" s="253">
        <v>707525.45487795305</v>
      </c>
      <c r="F1069" s="253">
        <v>71356.96215929446</v>
      </c>
      <c r="G1069" s="253">
        <v>71356.96215929446</v>
      </c>
      <c r="H1069" s="253">
        <v>14243.575895782047</v>
      </c>
      <c r="I1069" s="254">
        <v>437338.4804261339</v>
      </c>
    </row>
    <row r="1070" spans="1:9" ht="14.25" x14ac:dyDescent="0.3">
      <c r="A1070" s="251">
        <v>36520</v>
      </c>
      <c r="B1070" s="252" t="s">
        <v>1294</v>
      </c>
      <c r="C1070" s="253">
        <v>19090824</v>
      </c>
      <c r="D1070" s="253">
        <v>14105938.462526616</v>
      </c>
      <c r="E1070" s="253">
        <v>7666420.4896924598</v>
      </c>
      <c r="F1070" s="253">
        <v>773191.2300944567</v>
      </c>
      <c r="G1070" s="253">
        <v>773191.2300944567</v>
      </c>
      <c r="H1070" s="253">
        <v>154336.83882475927</v>
      </c>
      <c r="I1070" s="254">
        <v>4738798.6738204826</v>
      </c>
    </row>
    <row r="1071" spans="1:9" ht="14.25" x14ac:dyDescent="0.3">
      <c r="A1071" s="251">
        <v>36520</v>
      </c>
      <c r="B1071" s="252" t="s">
        <v>1415</v>
      </c>
      <c r="C1071" s="253">
        <v>1079128923</v>
      </c>
      <c r="D1071" s="253">
        <v>797353020.53859079</v>
      </c>
      <c r="E1071" s="253">
        <v>433352488.41574132</v>
      </c>
      <c r="F1071" s="253">
        <v>43705448.19882454</v>
      </c>
      <c r="G1071" s="253">
        <v>43705448.19882454</v>
      </c>
      <c r="H1071" s="253">
        <v>8724052.2808332965</v>
      </c>
      <c r="I1071" s="254">
        <v>267865583.44436708</v>
      </c>
    </row>
    <row r="1072" spans="1:9" ht="14.25" x14ac:dyDescent="0.3">
      <c r="A1072" s="251">
        <v>36520</v>
      </c>
      <c r="B1072" s="252" t="s">
        <v>149</v>
      </c>
      <c r="C1072" s="253">
        <v>506753213</v>
      </c>
      <c r="D1072" s="253">
        <v>374432745.19034076</v>
      </c>
      <c r="E1072" s="253">
        <v>203500027.83330289</v>
      </c>
      <c r="F1072" s="253">
        <v>20523846.43605683</v>
      </c>
      <c r="G1072" s="253">
        <v>20523846.43605683</v>
      </c>
      <c r="H1072" s="253">
        <v>4096768.6339107151</v>
      </c>
      <c r="I1072" s="254">
        <v>125788255.85101347</v>
      </c>
    </row>
    <row r="1073" spans="1:9" ht="14.25" x14ac:dyDescent="0.3">
      <c r="A1073" s="251">
        <v>36520</v>
      </c>
      <c r="B1073" s="252" t="s">
        <v>1702</v>
      </c>
      <c r="C1073" s="253">
        <v>964876039</v>
      </c>
      <c r="D1073" s="253">
        <v>712933188.74556851</v>
      </c>
      <c r="E1073" s="253">
        <v>387471249.82153207</v>
      </c>
      <c r="F1073" s="253">
        <v>39078129.444966696</v>
      </c>
      <c r="G1073" s="253">
        <v>39078129.444966696</v>
      </c>
      <c r="H1073" s="253">
        <v>7800392.3621638911</v>
      </c>
      <c r="I1073" s="254">
        <v>239505287.67193913</v>
      </c>
    </row>
    <row r="1074" spans="1:9" ht="14.25" x14ac:dyDescent="0.3">
      <c r="A1074" s="251">
        <v>36520</v>
      </c>
      <c r="B1074" s="252" t="s">
        <v>1416</v>
      </c>
      <c r="C1074" s="253">
        <v>1114544868</v>
      </c>
      <c r="D1074" s="253">
        <v>823521358.83358669</v>
      </c>
      <c r="E1074" s="253">
        <v>447574688.9037779</v>
      </c>
      <c r="F1074" s="253">
        <v>45139817.824750982</v>
      </c>
      <c r="G1074" s="253">
        <v>45139817.824750982</v>
      </c>
      <c r="H1074" s="253">
        <v>9010367.0567325205</v>
      </c>
      <c r="I1074" s="254">
        <v>276656667.22357428</v>
      </c>
    </row>
    <row r="1075" spans="1:9" ht="14.25" x14ac:dyDescent="0.3">
      <c r="A1075" s="251">
        <v>36520</v>
      </c>
      <c r="B1075" s="252" t="s">
        <v>1417</v>
      </c>
      <c r="C1075" s="253">
        <v>423750159</v>
      </c>
      <c r="D1075" s="253">
        <v>313102968.54341483</v>
      </c>
      <c r="E1075" s="253">
        <v>170167977.11130947</v>
      </c>
      <c r="F1075" s="253">
        <v>17162166.844654355</v>
      </c>
      <c r="G1075" s="253">
        <v>17162166.844654355</v>
      </c>
      <c r="H1075" s="253">
        <v>3425743.1733459546</v>
      </c>
      <c r="I1075" s="254">
        <v>105184914.56945068</v>
      </c>
    </row>
    <row r="1076" spans="1:9" ht="14.25" x14ac:dyDescent="0.3">
      <c r="A1076" s="251">
        <v>36520</v>
      </c>
      <c r="B1076" s="252" t="s">
        <v>1418</v>
      </c>
      <c r="C1076" s="253">
        <v>692847124</v>
      </c>
      <c r="D1076" s="253">
        <v>511934890.55697894</v>
      </c>
      <c r="E1076" s="253">
        <v>278230912.80177808</v>
      </c>
      <c r="F1076" s="253">
        <v>28060775.169943769</v>
      </c>
      <c r="G1076" s="253">
        <v>28060775.169943769</v>
      </c>
      <c r="H1076" s="253">
        <v>5601216.3176919967</v>
      </c>
      <c r="I1076" s="254">
        <v>171981211.09762132</v>
      </c>
    </row>
    <row r="1077" spans="1:9" ht="14.25" x14ac:dyDescent="0.3">
      <c r="A1077" s="251">
        <v>36520</v>
      </c>
      <c r="B1077" s="252" t="s">
        <v>622</v>
      </c>
      <c r="C1077" s="253">
        <v>614911280</v>
      </c>
      <c r="D1077" s="253">
        <v>454349203.34467876</v>
      </c>
      <c r="E1077" s="253">
        <v>246933732.9983775</v>
      </c>
      <c r="F1077" s="253">
        <v>24904320.996419899</v>
      </c>
      <c r="G1077" s="253">
        <v>24904320.996419899</v>
      </c>
      <c r="H1077" s="253">
        <v>4971155.9392557601</v>
      </c>
      <c r="I1077" s="254">
        <v>152635672.41420567</v>
      </c>
    </row>
    <row r="1078" spans="1:9" ht="14.25" x14ac:dyDescent="0.3">
      <c r="A1078" s="251">
        <v>36520</v>
      </c>
      <c r="B1078" s="252" t="s">
        <v>1703</v>
      </c>
      <c r="C1078" s="253">
        <v>29523867</v>
      </c>
      <c r="D1078" s="253">
        <v>21814765.621317353</v>
      </c>
      <c r="E1078" s="253">
        <v>11856082.215401232</v>
      </c>
      <c r="F1078" s="253">
        <v>1195736.4984809002</v>
      </c>
      <c r="G1078" s="253">
        <v>1195736.4984809002</v>
      </c>
      <c r="H1078" s="253">
        <v>238681.17492794592</v>
      </c>
      <c r="I1078" s="254">
        <v>7328529.2340263734</v>
      </c>
    </row>
    <row r="1079" spans="1:9" ht="14.25" x14ac:dyDescent="0.3">
      <c r="A1079" s="251">
        <v>36520</v>
      </c>
      <c r="B1079" s="252" t="s">
        <v>1704</v>
      </c>
      <c r="C1079" s="253">
        <v>299321929</v>
      </c>
      <c r="D1079" s="253">
        <v>221164718.24153638</v>
      </c>
      <c r="E1079" s="253">
        <v>120200561.77249716</v>
      </c>
      <c r="F1079" s="253">
        <v>12122739.724474734</v>
      </c>
      <c r="G1079" s="253">
        <v>12122739.724474734</v>
      </c>
      <c r="H1079" s="253">
        <v>2419822.2304489859</v>
      </c>
      <c r="I1079" s="254">
        <v>74298854.789640754</v>
      </c>
    </row>
    <row r="1080" spans="1:9" ht="14.25" x14ac:dyDescent="0.3">
      <c r="A1080" s="251">
        <v>36520</v>
      </c>
      <c r="B1080" s="252" t="s">
        <v>1705</v>
      </c>
      <c r="C1080" s="253">
        <v>339101279</v>
      </c>
      <c r="D1080" s="253">
        <v>250557114.46179947</v>
      </c>
      <c r="E1080" s="253">
        <v>136175001.84415922</v>
      </c>
      <c r="F1080" s="253">
        <v>13733830.191751469</v>
      </c>
      <c r="G1080" s="253">
        <v>13733830.191751469</v>
      </c>
      <c r="H1080" s="253">
        <v>2741412.2848910405</v>
      </c>
      <c r="I1080" s="254">
        <v>84173039.949246258</v>
      </c>
    </row>
    <row r="1081" spans="1:9" ht="14.25" x14ac:dyDescent="0.3">
      <c r="A1081" s="251">
        <v>36520</v>
      </c>
      <c r="B1081" s="252" t="s">
        <v>151</v>
      </c>
      <c r="C1081" s="253">
        <v>1505326905</v>
      </c>
      <c r="D1081" s="253">
        <v>1112264650.6989772</v>
      </c>
      <c r="E1081" s="253">
        <v>604503452.97706044</v>
      </c>
      <c r="F1081" s="253">
        <v>60966753.523642115</v>
      </c>
      <c r="G1081" s="253">
        <v>60966753.523642115</v>
      </c>
      <c r="H1081" s="253">
        <v>12169584.503820198</v>
      </c>
      <c r="I1081" s="254">
        <v>373658106.17081237</v>
      </c>
    </row>
    <row r="1082" spans="1:9" ht="14.25" x14ac:dyDescent="0.3">
      <c r="A1082" s="251">
        <v>36520</v>
      </c>
      <c r="B1082" s="252" t="s">
        <v>152</v>
      </c>
      <c r="C1082" s="253">
        <v>821452266</v>
      </c>
      <c r="D1082" s="253">
        <v>606959401.75756919</v>
      </c>
      <c r="E1082" s="253">
        <v>329875676.57460463</v>
      </c>
      <c r="F1082" s="253">
        <v>33269370.039366495</v>
      </c>
      <c r="G1082" s="253">
        <v>33269370.039366495</v>
      </c>
      <c r="H1082" s="253">
        <v>6640904.8650741978</v>
      </c>
      <c r="I1082" s="254">
        <v>203904080.23915732</v>
      </c>
    </row>
    <row r="1083" spans="1:9" ht="14.25" x14ac:dyDescent="0.3">
      <c r="A1083" s="251">
        <v>36520</v>
      </c>
      <c r="B1083" s="252" t="s">
        <v>1706</v>
      </c>
      <c r="C1083" s="253">
        <v>412113469</v>
      </c>
      <c r="D1083" s="253">
        <v>304504783.72711259</v>
      </c>
      <c r="E1083" s="253">
        <v>165494959.40142962</v>
      </c>
      <c r="F1083" s="253">
        <v>16690873.062084895</v>
      </c>
      <c r="G1083" s="253">
        <v>16690873.062084895</v>
      </c>
      <c r="H1083" s="253">
        <v>3331668.1376647456</v>
      </c>
      <c r="I1083" s="254">
        <v>102296410.06384841</v>
      </c>
    </row>
    <row r="1084" spans="1:9" ht="14.25" x14ac:dyDescent="0.3">
      <c r="A1084" s="251">
        <v>36520</v>
      </c>
      <c r="B1084" s="252" t="s">
        <v>1707</v>
      </c>
      <c r="C1084" s="253">
        <v>606852287</v>
      </c>
      <c r="D1084" s="253">
        <v>448394527.98190063</v>
      </c>
      <c r="E1084" s="253">
        <v>243697433.2419349</v>
      </c>
      <c r="F1084" s="253">
        <v>24577926.352008916</v>
      </c>
      <c r="G1084" s="253">
        <v>24577926.352008916</v>
      </c>
      <c r="H1084" s="253">
        <v>4906004.2462889785</v>
      </c>
      <c r="I1084" s="254">
        <v>150635237.7896589</v>
      </c>
    </row>
    <row r="1085" spans="1:9" ht="14.25" x14ac:dyDescent="0.3">
      <c r="A1085" s="251">
        <v>36520</v>
      </c>
      <c r="B1085" s="252" t="s">
        <v>1255</v>
      </c>
      <c r="C1085" s="253">
        <v>1906828924</v>
      </c>
      <c r="D1085" s="253">
        <v>1408928784.8711946</v>
      </c>
      <c r="E1085" s="253">
        <v>765737106.64829469</v>
      </c>
      <c r="F1085" s="253">
        <v>77227855.713679478</v>
      </c>
      <c r="G1085" s="253">
        <v>77227855.713679478</v>
      </c>
      <c r="H1085" s="253">
        <v>15415466.001351073</v>
      </c>
      <c r="I1085" s="254">
        <v>473320500.79418981</v>
      </c>
    </row>
    <row r="1086" spans="1:9" ht="14.25" x14ac:dyDescent="0.3">
      <c r="A1086" s="251">
        <v>36520</v>
      </c>
      <c r="B1086" s="252" t="s">
        <v>153</v>
      </c>
      <c r="C1086" s="253">
        <v>17363738</v>
      </c>
      <c r="D1086" s="253">
        <v>12829819.169012032</v>
      </c>
      <c r="E1086" s="253">
        <v>6972863.8628092511</v>
      </c>
      <c r="F1086" s="253">
        <v>703243.08386363322</v>
      </c>
      <c r="G1086" s="253">
        <v>703243.08386363322</v>
      </c>
      <c r="H1086" s="253">
        <v>140374.4769267868</v>
      </c>
      <c r="I1086" s="254">
        <v>4310094.6615487272</v>
      </c>
    </row>
    <row r="1087" spans="1:9" ht="14.25" x14ac:dyDescent="0.3">
      <c r="A1087" s="251">
        <v>36520</v>
      </c>
      <c r="B1087" s="252" t="s">
        <v>154</v>
      </c>
      <c r="C1087" s="253">
        <v>1018748632</v>
      </c>
      <c r="D1087" s="253">
        <v>752738881.87200153</v>
      </c>
      <c r="E1087" s="253">
        <v>409105200.81327879</v>
      </c>
      <c r="F1087" s="253">
        <v>41260005.745855965</v>
      </c>
      <c r="G1087" s="253">
        <v>41260005.745855965</v>
      </c>
      <c r="H1087" s="253">
        <v>8235917.0782742519</v>
      </c>
      <c r="I1087" s="254">
        <v>252877752.48873651</v>
      </c>
    </row>
    <row r="1088" spans="1:9" ht="14.25" x14ac:dyDescent="0.3">
      <c r="A1088" s="251">
        <v>36520</v>
      </c>
      <c r="B1088" s="252" t="s">
        <v>155</v>
      </c>
      <c r="C1088" s="253">
        <v>381516388</v>
      </c>
      <c r="D1088" s="253">
        <v>281897035.53777605</v>
      </c>
      <c r="E1088" s="253">
        <v>153207899.9898935</v>
      </c>
      <c r="F1088" s="253">
        <v>15451670.6737705</v>
      </c>
      <c r="G1088" s="253">
        <v>15451670.6737705</v>
      </c>
      <c r="H1088" s="253">
        <v>3084310.7287438363</v>
      </c>
      <c r="I1088" s="254">
        <v>94701483.471597701</v>
      </c>
    </row>
    <row r="1089" spans="1:9" ht="14.25" x14ac:dyDescent="0.3">
      <c r="A1089" s="251">
        <v>36520</v>
      </c>
      <c r="B1089" s="252" t="s">
        <v>599</v>
      </c>
      <c r="C1089" s="253">
        <v>1777473360</v>
      </c>
      <c r="D1089" s="253">
        <v>1313349797.5226433</v>
      </c>
      <c r="E1089" s="253">
        <v>713790991.26294923</v>
      </c>
      <c r="F1089" s="253">
        <v>71988868.247830853</v>
      </c>
      <c r="G1089" s="253">
        <v>71988868.247830853</v>
      </c>
      <c r="H1089" s="253">
        <v>14369710.782395946</v>
      </c>
      <c r="I1089" s="254">
        <v>441211358.98163635</v>
      </c>
    </row>
    <row r="1090" spans="1:9" ht="14.25" x14ac:dyDescent="0.3">
      <c r="A1090" s="251">
        <v>36520</v>
      </c>
      <c r="B1090" s="252" t="s">
        <v>1256</v>
      </c>
      <c r="C1090" s="253">
        <v>791163492</v>
      </c>
      <c r="D1090" s="253">
        <v>584579457.22770619</v>
      </c>
      <c r="E1090" s="253">
        <v>317712425.91547829</v>
      </c>
      <c r="F1090" s="253">
        <v>32042654.292203721</v>
      </c>
      <c r="G1090" s="253">
        <v>32042654.292203721</v>
      </c>
      <c r="H1090" s="253">
        <v>6396039.9168122699</v>
      </c>
      <c r="I1090" s="254">
        <v>196385682.81100813</v>
      </c>
    </row>
    <row r="1091" spans="1:9" ht="14.25" x14ac:dyDescent="0.3">
      <c r="A1091" s="251">
        <v>36520</v>
      </c>
      <c r="B1091" s="252" t="s">
        <v>1257</v>
      </c>
      <c r="C1091" s="253">
        <v>4436531189</v>
      </c>
      <c r="D1091" s="253">
        <v>3278089826.7730107</v>
      </c>
      <c r="E1091" s="253">
        <v>1781605320.4675319</v>
      </c>
      <c r="F1091" s="253">
        <v>179682501.25690398</v>
      </c>
      <c r="G1091" s="253">
        <v>179682501.25690398</v>
      </c>
      <c r="H1091" s="253">
        <v>35866456.003036357</v>
      </c>
      <c r="I1091" s="254">
        <v>1101253047.7886345</v>
      </c>
    </row>
    <row r="1092" spans="1:9" ht="14.25" x14ac:dyDescent="0.3">
      <c r="A1092" s="251">
        <v>36520</v>
      </c>
      <c r="B1092" s="252" t="s">
        <v>1258</v>
      </c>
      <c r="C1092" s="253">
        <v>385460083</v>
      </c>
      <c r="D1092" s="253">
        <v>284810975.71055084</v>
      </c>
      <c r="E1092" s="253">
        <v>154791594.02809203</v>
      </c>
      <c r="F1092" s="253">
        <v>15611392.97743677</v>
      </c>
      <c r="G1092" s="253">
        <v>15611392.97743677</v>
      </c>
      <c r="H1092" s="253">
        <v>3116192.9261591495</v>
      </c>
      <c r="I1092" s="254">
        <v>95680402.801426128</v>
      </c>
    </row>
    <row r="1093" spans="1:9" ht="14.25" x14ac:dyDescent="0.3">
      <c r="A1093" s="251">
        <v>36520</v>
      </c>
      <c r="B1093" s="252" t="s">
        <v>1708</v>
      </c>
      <c r="C1093" s="253">
        <v>123166957</v>
      </c>
      <c r="D1093" s="253">
        <v>91006313.612165809</v>
      </c>
      <c r="E1093" s="253">
        <v>49460918.124742553</v>
      </c>
      <c r="F1093" s="253">
        <v>4988344.7141842097</v>
      </c>
      <c r="G1093" s="253">
        <v>4988344.7141842097</v>
      </c>
      <c r="H1093" s="253">
        <v>995724.37475957314</v>
      </c>
      <c r="I1093" s="254">
        <v>30572981.684295263</v>
      </c>
    </row>
    <row r="1094" spans="1:9" ht="14.25" x14ac:dyDescent="0.3">
      <c r="A1094" s="251">
        <v>36520</v>
      </c>
      <c r="B1094" s="252" t="s">
        <v>1259</v>
      </c>
      <c r="C1094" s="253">
        <v>303352349</v>
      </c>
      <c r="D1094" s="253">
        <v>224142738.28394717</v>
      </c>
      <c r="E1094" s="253">
        <v>121819082.50633591</v>
      </c>
      <c r="F1094" s="253">
        <v>12285974.449052222</v>
      </c>
      <c r="G1094" s="253">
        <v>12285974.449052222</v>
      </c>
      <c r="H1094" s="253">
        <v>2452405.5428264975</v>
      </c>
      <c r="I1094" s="254">
        <v>75299301.336680293</v>
      </c>
    </row>
    <row r="1095" spans="1:9" ht="14.25" x14ac:dyDescent="0.3">
      <c r="A1095" s="251">
        <v>36520</v>
      </c>
      <c r="B1095" s="252" t="s">
        <v>1260</v>
      </c>
      <c r="C1095" s="253">
        <v>2537955404</v>
      </c>
      <c r="D1095" s="253">
        <v>1875259168.984056</v>
      </c>
      <c r="E1095" s="253">
        <v>1019182477.9879224</v>
      </c>
      <c r="F1095" s="253">
        <v>102788903.23139712</v>
      </c>
      <c r="G1095" s="253">
        <v>102788903.23139712</v>
      </c>
      <c r="H1095" s="253">
        <v>20517711.238214482</v>
      </c>
      <c r="I1095" s="254">
        <v>629981173.29512477</v>
      </c>
    </row>
    <row r="1096" spans="1:9" ht="14.25" x14ac:dyDescent="0.3">
      <c r="A1096" s="251">
        <v>36520</v>
      </c>
      <c r="B1096" s="252" t="s">
        <v>1261</v>
      </c>
      <c r="C1096" s="253">
        <v>403599131</v>
      </c>
      <c r="D1096" s="253">
        <v>298213660.41692162</v>
      </c>
      <c r="E1096" s="253">
        <v>162075803.93179837</v>
      </c>
      <c r="F1096" s="253">
        <v>16346036.638488926</v>
      </c>
      <c r="G1096" s="253">
        <v>16346036.638488926</v>
      </c>
      <c r="H1096" s="253">
        <v>3262835.2778779943</v>
      </c>
      <c r="I1096" s="254">
        <v>100182947.93026739</v>
      </c>
    </row>
    <row r="1097" spans="1:9" ht="14.25" x14ac:dyDescent="0.3">
      <c r="A1097" s="251">
        <v>36520</v>
      </c>
      <c r="B1097" s="252" t="s">
        <v>1262</v>
      </c>
      <c r="C1097" s="253">
        <v>31260851</v>
      </c>
      <c r="D1097" s="253">
        <v>23098198.406324085</v>
      </c>
      <c r="E1097" s="253">
        <v>12553613.643477254</v>
      </c>
      <c r="F1097" s="253">
        <v>1266085.5203782469</v>
      </c>
      <c r="G1097" s="253">
        <v>1266085.5203782469</v>
      </c>
      <c r="H1097" s="253">
        <v>252723.55568894322</v>
      </c>
      <c r="I1097" s="254">
        <v>7759690.1664013928</v>
      </c>
    </row>
    <row r="1098" spans="1:9" ht="14.25" x14ac:dyDescent="0.3">
      <c r="A1098" s="251">
        <v>36520</v>
      </c>
      <c r="B1098" s="252" t="s">
        <v>1263</v>
      </c>
      <c r="C1098" s="253">
        <v>240789534</v>
      </c>
      <c r="D1098" s="253">
        <v>177915963.6600526</v>
      </c>
      <c r="E1098" s="253">
        <v>96695345.2172153</v>
      </c>
      <c r="F1098" s="253">
        <v>9752138.3041052073</v>
      </c>
      <c r="G1098" s="253">
        <v>9752138.3041052073</v>
      </c>
      <c r="H1098" s="253">
        <v>1946626.0597052744</v>
      </c>
      <c r="I1098" s="254">
        <v>59769715.774921604</v>
      </c>
    </row>
    <row r="1099" spans="1:9" ht="14.25" x14ac:dyDescent="0.3">
      <c r="A1099" s="251">
        <v>36520</v>
      </c>
      <c r="B1099" s="252" t="s">
        <v>1264</v>
      </c>
      <c r="C1099" s="253">
        <v>688964</v>
      </c>
      <c r="D1099" s="253">
        <v>509065.70543503965</v>
      </c>
      <c r="E1099" s="253">
        <v>276671.5426353768</v>
      </c>
      <c r="F1099" s="253">
        <v>27903.506032573408</v>
      </c>
      <c r="G1099" s="253">
        <v>27903.506032573408</v>
      </c>
      <c r="H1099" s="253">
        <v>5569.8237972369034</v>
      </c>
      <c r="I1099" s="254">
        <v>171017.32693727911</v>
      </c>
    </row>
    <row r="1100" spans="1:9" ht="14.25" x14ac:dyDescent="0.3">
      <c r="A1100" s="251">
        <v>36520</v>
      </c>
      <c r="B1100" s="252" t="s">
        <v>1265</v>
      </c>
      <c r="C1100" s="253">
        <v>185127993</v>
      </c>
      <c r="D1100" s="253">
        <v>136788442.28772199</v>
      </c>
      <c r="E1100" s="253">
        <v>74342995.291918367</v>
      </c>
      <c r="F1100" s="253">
        <v>7497808.4043196859</v>
      </c>
      <c r="G1100" s="253">
        <v>7497808.4043196859</v>
      </c>
      <c r="H1100" s="253">
        <v>1496638.8678452098</v>
      </c>
      <c r="I1100" s="254">
        <v>45953191.31931904</v>
      </c>
    </row>
    <row r="1101" spans="1:9" ht="14.25" x14ac:dyDescent="0.3">
      <c r="A1101" s="251">
        <v>36520</v>
      </c>
      <c r="B1101" s="252" t="s">
        <v>1266</v>
      </c>
      <c r="C1101" s="253">
        <v>77344390</v>
      </c>
      <c r="D1101" s="253">
        <v>57148670.259683862</v>
      </c>
      <c r="E1101" s="253">
        <v>31059665.955684498</v>
      </c>
      <c r="F1101" s="253">
        <v>3132499.8881664509</v>
      </c>
      <c r="G1101" s="253">
        <v>3132499.8881664509</v>
      </c>
      <c r="H1101" s="253">
        <v>625278.85927968961</v>
      </c>
      <c r="I1101" s="254">
        <v>19198725.668386772</v>
      </c>
    </row>
    <row r="1102" spans="1:9" ht="14.25" x14ac:dyDescent="0.3">
      <c r="A1102" s="251">
        <v>36520</v>
      </c>
      <c r="B1102" s="252" t="s">
        <v>1267</v>
      </c>
      <c r="C1102" s="253">
        <v>38688266</v>
      </c>
      <c r="D1102" s="253">
        <v>28586209.76328003</v>
      </c>
      <c r="E1102" s="253">
        <v>15536286.708895966</v>
      </c>
      <c r="F1102" s="253">
        <v>1566900.8304074013</v>
      </c>
      <c r="G1102" s="253">
        <v>1566900.8304074013</v>
      </c>
      <c r="H1102" s="253">
        <v>312769.35317466722</v>
      </c>
      <c r="I1102" s="254">
        <v>9603352.040394593</v>
      </c>
    </row>
    <row r="1103" spans="1:9" ht="14.25" x14ac:dyDescent="0.3">
      <c r="A1103" s="251">
        <v>36520</v>
      </c>
      <c r="B1103" s="252" t="s">
        <v>1268</v>
      </c>
      <c r="C1103" s="253">
        <v>33140279</v>
      </c>
      <c r="D1103" s="253">
        <v>24486881.037977356</v>
      </c>
      <c r="E1103" s="253">
        <v>13308347.191285441</v>
      </c>
      <c r="F1103" s="253">
        <v>1342203.6202147948</v>
      </c>
      <c r="G1103" s="253">
        <v>1342203.6202147948</v>
      </c>
      <c r="H1103" s="253">
        <v>267917.50312247145</v>
      </c>
      <c r="I1103" s="254">
        <v>8226209.1031398531</v>
      </c>
    </row>
    <row r="1104" spans="1:9" ht="14.25" x14ac:dyDescent="0.3">
      <c r="A1104" s="251">
        <v>36520</v>
      </c>
      <c r="B1104" s="252" t="s">
        <v>1269</v>
      </c>
      <c r="C1104" s="253">
        <v>4714751</v>
      </c>
      <c r="D1104" s="253">
        <v>3483662.4900075458</v>
      </c>
      <c r="E1104" s="253">
        <v>1893331.7739558024</v>
      </c>
      <c r="F1104" s="253">
        <v>190950.590989633</v>
      </c>
      <c r="G1104" s="253">
        <v>190950.590989633</v>
      </c>
      <c r="H1104" s="253">
        <v>38115.68139677326</v>
      </c>
      <c r="I1104" s="254">
        <v>1170313.8526757038</v>
      </c>
    </row>
    <row r="1105" spans="1:9" ht="14.25" x14ac:dyDescent="0.3">
      <c r="A1105" s="251">
        <v>36520</v>
      </c>
      <c r="B1105" s="252" t="s">
        <v>1270</v>
      </c>
      <c r="C1105" s="253">
        <v>42676175</v>
      </c>
      <c r="D1105" s="253">
        <v>31532819.032118089</v>
      </c>
      <c r="E1105" s="253">
        <v>17137736.037045918</v>
      </c>
      <c r="F1105" s="253">
        <v>1728413.8308527856</v>
      </c>
      <c r="G1105" s="253">
        <v>1728413.8308527856</v>
      </c>
      <c r="H1105" s="253">
        <v>345008.99189224205</v>
      </c>
      <c r="I1105" s="254">
        <v>10593246.341474356</v>
      </c>
    </row>
    <row r="1106" spans="1:9" ht="14.25" x14ac:dyDescent="0.3">
      <c r="A1106" s="251">
        <v>36520</v>
      </c>
      <c r="B1106" s="252" t="s">
        <v>1271</v>
      </c>
      <c r="C1106" s="253">
        <v>4784813</v>
      </c>
      <c r="D1106" s="253">
        <v>3535430.3058211296</v>
      </c>
      <c r="E1106" s="253">
        <v>1921467.0054339636</v>
      </c>
      <c r="F1106" s="253">
        <v>193788.14917794787</v>
      </c>
      <c r="G1106" s="253">
        <v>193788.14917794787</v>
      </c>
      <c r="H1106" s="253">
        <v>38682.08689093843</v>
      </c>
      <c r="I1106" s="254">
        <v>1187704.9151403315</v>
      </c>
    </row>
    <row r="1107" spans="1:9" ht="14.25" x14ac:dyDescent="0.3">
      <c r="A1107" s="251">
        <v>36520</v>
      </c>
      <c r="B1107" s="252" t="s">
        <v>1419</v>
      </c>
      <c r="C1107" s="253">
        <v>321237052</v>
      </c>
      <c r="D1107" s="253">
        <v>237357491.0855321</v>
      </c>
      <c r="E1107" s="253">
        <v>129001153.51234719</v>
      </c>
      <c r="F1107" s="253">
        <v>13010316.966297366</v>
      </c>
      <c r="G1107" s="253">
        <v>13010316.966297366</v>
      </c>
      <c r="H1107" s="253">
        <v>2596991.6813996509</v>
      </c>
      <c r="I1107" s="254">
        <v>79738711.959190518</v>
      </c>
    </row>
    <row r="1108" spans="1:9" ht="14.25" x14ac:dyDescent="0.3">
      <c r="A1108" s="251">
        <v>36520</v>
      </c>
      <c r="B1108" s="252" t="s">
        <v>1420</v>
      </c>
      <c r="C1108" s="253">
        <v>181839696</v>
      </c>
      <c r="D1108" s="253">
        <v>134358766.38014928</v>
      </c>
      <c r="E1108" s="253">
        <v>73022493.489743963</v>
      </c>
      <c r="F1108" s="253">
        <v>7364630.1610785397</v>
      </c>
      <c r="G1108" s="253">
        <v>7364630.1610785397</v>
      </c>
      <c r="H1108" s="253">
        <v>1470055.1350478753</v>
      </c>
      <c r="I1108" s="254">
        <v>45136957.433200352</v>
      </c>
    </row>
    <row r="1109" spans="1:9" ht="14.25" x14ac:dyDescent="0.3">
      <c r="A1109" s="251">
        <v>36520</v>
      </c>
      <c r="B1109" s="252" t="s">
        <v>1709</v>
      </c>
      <c r="C1109" s="253">
        <v>308047482</v>
      </c>
      <c r="D1109" s="253">
        <v>227611905.31264001</v>
      </c>
      <c r="E1109" s="253">
        <v>123704536.15846907</v>
      </c>
      <c r="F1109" s="253">
        <v>12476130.497828696</v>
      </c>
      <c r="G1109" s="253">
        <v>12476130.497828696</v>
      </c>
      <c r="H1109" s="253">
        <v>2490362.6255109226</v>
      </c>
      <c r="I1109" s="254">
        <v>76464745.533002615</v>
      </c>
    </row>
    <row r="1110" spans="1:9" ht="14.25" x14ac:dyDescent="0.3">
      <c r="A1110" s="251">
        <v>36520</v>
      </c>
      <c r="B1110" s="252" t="s">
        <v>1710</v>
      </c>
      <c r="C1110" s="253">
        <v>280133</v>
      </c>
      <c r="D1110" s="253">
        <v>206986.2913891495</v>
      </c>
      <c r="E1110" s="253">
        <v>112494.74465004851</v>
      </c>
      <c r="F1110" s="253">
        <v>11345.575175804379</v>
      </c>
      <c r="G1110" s="253">
        <v>11345.575175804379</v>
      </c>
      <c r="H1110" s="253">
        <v>2264.6922767972869</v>
      </c>
      <c r="I1110" s="254">
        <v>69535.704110694933</v>
      </c>
    </row>
    <row r="1111" spans="1:9" ht="14.25" x14ac:dyDescent="0.3">
      <c r="A1111" s="251">
        <v>36520</v>
      </c>
      <c r="B1111" s="252" t="s">
        <v>343</v>
      </c>
      <c r="C1111" s="253">
        <v>695377</v>
      </c>
      <c r="D1111" s="253">
        <v>513804.17996920244</v>
      </c>
      <c r="E1111" s="253">
        <v>279246.85078343778</v>
      </c>
      <c r="F1111" s="253">
        <v>28163.236851871505</v>
      </c>
      <c r="G1111" s="253">
        <v>28163.236851871505</v>
      </c>
      <c r="H1111" s="253">
        <v>5621.6687122276444</v>
      </c>
      <c r="I1111" s="254">
        <v>172609.18676979397</v>
      </c>
    </row>
    <row r="1112" spans="1:9" ht="14.25" x14ac:dyDescent="0.3">
      <c r="A1112" s="251">
        <v>36520</v>
      </c>
      <c r="B1112" s="252" t="s">
        <v>1711</v>
      </c>
      <c r="C1112" s="253">
        <v>178219</v>
      </c>
      <c r="D1112" s="253">
        <v>131683.48557678971</v>
      </c>
      <c r="E1112" s="253">
        <v>71568.508161434016</v>
      </c>
      <c r="F1112" s="253">
        <v>7217.989534459276</v>
      </c>
      <c r="G1112" s="253">
        <v>7217.989534459276</v>
      </c>
      <c r="H1112" s="253">
        <v>1440.7841735123518</v>
      </c>
      <c r="I1112" s="254">
        <v>44238.214172924781</v>
      </c>
    </row>
    <row r="1113" spans="1:9" ht="14.25" x14ac:dyDescent="0.3">
      <c r="A1113" s="251">
        <v>36520</v>
      </c>
      <c r="B1113" s="252" t="s">
        <v>761</v>
      </c>
      <c r="C1113" s="253">
        <v>5541065</v>
      </c>
      <c r="D1113" s="253">
        <v>4094214.1579043441</v>
      </c>
      <c r="E1113" s="253">
        <v>2225159.8071784512</v>
      </c>
      <c r="F1113" s="253">
        <v>224416.86453048547</v>
      </c>
      <c r="G1113" s="253">
        <v>224416.86453048547</v>
      </c>
      <c r="H1113" s="253">
        <v>44795.890204766154</v>
      </c>
      <c r="I1113" s="254">
        <v>1375424.7314601557</v>
      </c>
    </row>
    <row r="1114" spans="1:9" ht="14.25" x14ac:dyDescent="0.3">
      <c r="A1114" s="251">
        <v>36520</v>
      </c>
      <c r="B1114" s="252" t="s">
        <v>624</v>
      </c>
      <c r="C1114" s="253">
        <v>2807</v>
      </c>
      <c r="D1114" s="253">
        <v>2074.0523962879865</v>
      </c>
      <c r="E1114" s="253">
        <v>1127.2243835345573</v>
      </c>
      <c r="F1114" s="253">
        <v>113.68539057691484</v>
      </c>
      <c r="G1114" s="253">
        <v>113.68539057691484</v>
      </c>
      <c r="H1114" s="253">
        <v>22.692761013411427</v>
      </c>
      <c r="I1114" s="254">
        <v>696.76447058618805</v>
      </c>
    </row>
    <row r="1115" spans="1:9" ht="14.25" x14ac:dyDescent="0.3">
      <c r="A1115" s="251">
        <v>36520</v>
      </c>
      <c r="B1115" s="252" t="s">
        <v>1421</v>
      </c>
      <c r="C1115" s="253">
        <v>8590852</v>
      </c>
      <c r="D1115" s="253">
        <v>6347658.4170842338</v>
      </c>
      <c r="E1115" s="253">
        <v>3449881.6707291128</v>
      </c>
      <c r="F1115" s="253">
        <v>347935.29212984332</v>
      </c>
      <c r="G1115" s="253">
        <v>347935.29212984332</v>
      </c>
      <c r="H1115" s="253">
        <v>69451.425485424872</v>
      </c>
      <c r="I1115" s="254">
        <v>2132454.7366100093</v>
      </c>
    </row>
    <row r="1116" spans="1:9" ht="14.25" x14ac:dyDescent="0.3">
      <c r="A1116" s="251">
        <v>36520</v>
      </c>
      <c r="B1116" s="252" t="s">
        <v>1712</v>
      </c>
      <c r="C1116" s="253">
        <v>2840635</v>
      </c>
      <c r="D1116" s="253">
        <v>2098904.8196400162</v>
      </c>
      <c r="E1116" s="253">
        <v>1140731.3989033443</v>
      </c>
      <c r="F1116" s="253">
        <v>115047.63073083524</v>
      </c>
      <c r="G1116" s="253">
        <v>115047.63073083524</v>
      </c>
      <c r="H1116" s="253">
        <v>22964.678012587094</v>
      </c>
      <c r="I1116" s="254">
        <v>705113.48126241413</v>
      </c>
    </row>
    <row r="1117" spans="1:9" ht="14.25" x14ac:dyDescent="0.3">
      <c r="A1117" s="251">
        <v>36520</v>
      </c>
      <c r="B1117" s="252" t="s">
        <v>1422</v>
      </c>
      <c r="C1117" s="253">
        <v>47164402</v>
      </c>
      <c r="D1117" s="253">
        <v>34849106.158742405</v>
      </c>
      <c r="E1117" s="253">
        <v>18940101.164669059</v>
      </c>
      <c r="F1117" s="253">
        <v>1910190.047273468</v>
      </c>
      <c r="G1117" s="253">
        <v>1910190.047273468</v>
      </c>
      <c r="H1117" s="253">
        <v>381293.37475114508</v>
      </c>
      <c r="I1117" s="254">
        <v>11707331.524775261</v>
      </c>
    </row>
    <row r="1118" spans="1:9" ht="14.25" x14ac:dyDescent="0.3">
      <c r="A1118" s="251">
        <v>36520</v>
      </c>
      <c r="B1118" s="252" t="s">
        <v>1423</v>
      </c>
      <c r="C1118" s="253">
        <v>485862502</v>
      </c>
      <c r="D1118" s="253">
        <v>358996895.810323</v>
      </c>
      <c r="E1118" s="253">
        <v>195110815.56804687</v>
      </c>
      <c r="F1118" s="253">
        <v>19677758.570198458</v>
      </c>
      <c r="G1118" s="253">
        <v>19677758.570198458</v>
      </c>
      <c r="H1118" s="253">
        <v>3927880.8846683758</v>
      </c>
      <c r="I1118" s="254">
        <v>120602682.21721081</v>
      </c>
    </row>
    <row r="1119" spans="1:9" ht="14.25" x14ac:dyDescent="0.3">
      <c r="A1119" s="251">
        <v>36520</v>
      </c>
      <c r="B1119" s="252" t="s">
        <v>1272</v>
      </c>
      <c r="C1119" s="253">
        <v>42804203</v>
      </c>
      <c r="D1119" s="253">
        <v>31627417.101299405</v>
      </c>
      <c r="E1119" s="253">
        <v>17189149.034329552</v>
      </c>
      <c r="F1119" s="253">
        <v>1733599.0510824902</v>
      </c>
      <c r="G1119" s="253">
        <v>1733599.0510824902</v>
      </c>
      <c r="H1119" s="253">
        <v>346044.01462363679</v>
      </c>
      <c r="I1119" s="254">
        <v>10625025.950181235</v>
      </c>
    </row>
    <row r="1120" spans="1:9" ht="14.25" x14ac:dyDescent="0.3">
      <c r="A1120" s="251">
        <v>36520</v>
      </c>
      <c r="B1120" s="252" t="s">
        <v>1273</v>
      </c>
      <c r="C1120" s="253">
        <v>441841153</v>
      </c>
      <c r="D1120" s="253">
        <v>326470146.83231103</v>
      </c>
      <c r="E1120" s="253">
        <v>177432889.67246994</v>
      </c>
      <c r="F1120" s="253">
        <v>17894864.286341075</v>
      </c>
      <c r="G1120" s="253">
        <v>17894864.286341075</v>
      </c>
      <c r="H1120" s="253">
        <v>3571997.0398714482</v>
      </c>
      <c r="I1120" s="254">
        <v>109675531.54728749</v>
      </c>
    </row>
    <row r="1121" spans="1:9" ht="14.25" x14ac:dyDescent="0.3">
      <c r="A1121" s="251">
        <v>36520</v>
      </c>
      <c r="B1121" s="252" t="s">
        <v>345</v>
      </c>
      <c r="C1121" s="253">
        <v>19988650</v>
      </c>
      <c r="D1121" s="253">
        <v>14769329.330624107</v>
      </c>
      <c r="E1121" s="253">
        <v>8026966.0398781728</v>
      </c>
      <c r="F1121" s="253">
        <v>809553.78780023125</v>
      </c>
      <c r="G1121" s="253">
        <v>809553.78780023125</v>
      </c>
      <c r="H1121" s="253">
        <v>161595.17542954269</v>
      </c>
      <c r="I1121" s="254">
        <v>4961660.539715928</v>
      </c>
    </row>
    <row r="1122" spans="1:9" ht="14.25" x14ac:dyDescent="0.3">
      <c r="A1122" s="251">
        <v>36520</v>
      </c>
      <c r="B1122" s="252" t="s">
        <v>346</v>
      </c>
      <c r="C1122" s="253">
        <v>445257</v>
      </c>
      <c r="D1122" s="253">
        <v>328994.06762166019</v>
      </c>
      <c r="E1122" s="253">
        <v>178804.61251850604</v>
      </c>
      <c r="F1122" s="253">
        <v>18033.208390489981</v>
      </c>
      <c r="G1122" s="253">
        <v>18033.208390489981</v>
      </c>
      <c r="H1122" s="253">
        <v>3599.6119310824838</v>
      </c>
      <c r="I1122" s="254">
        <v>110523.42639109169</v>
      </c>
    </row>
    <row r="1123" spans="1:9" ht="14.25" x14ac:dyDescent="0.3">
      <c r="A1123" s="251">
        <v>36520</v>
      </c>
      <c r="B1123" s="252" t="s">
        <v>347</v>
      </c>
      <c r="C1123" s="253">
        <v>4148865</v>
      </c>
      <c r="D1123" s="253">
        <v>3065537.369121966</v>
      </c>
      <c r="E1123" s="253">
        <v>1666085.4264314575</v>
      </c>
      <c r="F1123" s="253">
        <v>168031.82685282931</v>
      </c>
      <c r="G1123" s="253">
        <v>168031.82685282931</v>
      </c>
      <c r="H1123" s="253">
        <v>33540.86281507204</v>
      </c>
      <c r="I1123" s="254">
        <v>1029847.4261697775</v>
      </c>
    </row>
    <row r="1124" spans="1:9" ht="14.25" x14ac:dyDescent="0.3">
      <c r="A1124" s="251">
        <v>36520</v>
      </c>
      <c r="B1124" s="252" t="s">
        <v>1274</v>
      </c>
      <c r="C1124" s="253">
        <v>103680934</v>
      </c>
      <c r="D1124" s="253">
        <v>76608368.226603717</v>
      </c>
      <c r="E1124" s="253">
        <v>41635795.123775259</v>
      </c>
      <c r="F1124" s="253">
        <v>4199147.6584144402</v>
      </c>
      <c r="G1124" s="253">
        <v>4199147.6584144402</v>
      </c>
      <c r="H1124" s="253">
        <v>838192.61022774631</v>
      </c>
      <c r="I1124" s="254">
        <v>25736085.175771829</v>
      </c>
    </row>
    <row r="1125" spans="1:9" ht="14.25" x14ac:dyDescent="0.3">
      <c r="A1125" s="251">
        <v>36520</v>
      </c>
      <c r="B1125" s="252" t="s">
        <v>1713</v>
      </c>
      <c r="C1125" s="253">
        <v>56428</v>
      </c>
      <c r="D1125" s="253">
        <v>41693.847031613295</v>
      </c>
      <c r="E1125" s="253">
        <v>22660.141615278946</v>
      </c>
      <c r="F1125" s="253">
        <v>2285.372005512701</v>
      </c>
      <c r="G1125" s="253">
        <v>2285.372005512701</v>
      </c>
      <c r="H1125" s="253">
        <v>456.18351210002857</v>
      </c>
      <c r="I1125" s="254">
        <v>14006.777893208915</v>
      </c>
    </row>
    <row r="1126" spans="1:9" ht="14.25" x14ac:dyDescent="0.3">
      <c r="A1126" s="251">
        <v>36520</v>
      </c>
      <c r="B1126" s="252" t="s">
        <v>1714</v>
      </c>
      <c r="C1126" s="253">
        <v>472725</v>
      </c>
      <c r="D1126" s="253">
        <v>349289.78234244336</v>
      </c>
      <c r="E1126" s="253">
        <v>189835.10748356738</v>
      </c>
      <c r="F1126" s="253">
        <v>19145.680890798743</v>
      </c>
      <c r="G1126" s="253">
        <v>19145.680890798743</v>
      </c>
      <c r="H1126" s="253">
        <v>3821.6727645404053</v>
      </c>
      <c r="I1126" s="254">
        <v>117341.64031273808</v>
      </c>
    </row>
    <row r="1127" spans="1:9" ht="14.25" x14ac:dyDescent="0.3">
      <c r="A1127" s="251">
        <v>36520</v>
      </c>
      <c r="B1127" s="252" t="s">
        <v>1715</v>
      </c>
      <c r="C1127" s="253">
        <v>2055</v>
      </c>
      <c r="D1127" s="253">
        <v>1518.4102865592492</v>
      </c>
      <c r="E1127" s="253">
        <v>825.23908377752593</v>
      </c>
      <c r="F1127" s="253">
        <v>83.228884088193809</v>
      </c>
      <c r="G1127" s="253">
        <v>83.228884088193809</v>
      </c>
      <c r="H1127" s="253">
        <v>16.613332341489308</v>
      </c>
      <c r="I1127" s="254">
        <v>510.10010226384628</v>
      </c>
    </row>
    <row r="1128" spans="1:9" ht="14.25" x14ac:dyDescent="0.3">
      <c r="A1128" s="251">
        <v>36520</v>
      </c>
      <c r="B1128" s="252" t="s">
        <v>1716</v>
      </c>
      <c r="C1128" s="253">
        <v>120</v>
      </c>
      <c r="D1128" s="253">
        <v>88.666294105649584</v>
      </c>
      <c r="E1128" s="253">
        <v>48.189143578249684</v>
      </c>
      <c r="F1128" s="253">
        <v>4.8600808226682508</v>
      </c>
      <c r="G1128" s="253">
        <v>4.8600808226682508</v>
      </c>
      <c r="H1128" s="253">
        <v>0.97012159658331709</v>
      </c>
      <c r="I1128" s="254">
        <v>29.786867285480074</v>
      </c>
    </row>
    <row r="1129" spans="1:9" ht="14.25" x14ac:dyDescent="0.3">
      <c r="A1129" s="251">
        <v>36520</v>
      </c>
      <c r="B1129" s="252" t="s">
        <v>1297</v>
      </c>
      <c r="C1129" s="253">
        <v>1408</v>
      </c>
      <c r="D1129" s="253">
        <v>1040.3511841729551</v>
      </c>
      <c r="E1129" s="253">
        <v>622.18988046852269</v>
      </c>
      <c r="F1129" s="253">
        <v>35.217713178420993</v>
      </c>
      <c r="G1129" s="253">
        <v>35.217713178420993</v>
      </c>
      <c r="H1129" s="253">
        <v>60.367054001727638</v>
      </c>
      <c r="I1129" s="254">
        <v>287.35882334586262</v>
      </c>
    </row>
    <row r="1130" spans="1:9" ht="14.25" x14ac:dyDescent="0.3">
      <c r="A1130" s="251">
        <v>36520</v>
      </c>
      <c r="B1130" s="252" t="s">
        <v>1298</v>
      </c>
      <c r="C1130" s="253">
        <v>8550</v>
      </c>
      <c r="D1130" s="253">
        <v>6317.4734550275334</v>
      </c>
      <c r="E1130" s="253">
        <v>3778.2126974473508</v>
      </c>
      <c r="F1130" s="253">
        <v>213.85756226953092</v>
      </c>
      <c r="G1130" s="253">
        <v>213.85756226953092</v>
      </c>
      <c r="H1130" s="253">
        <v>366.57550547924103</v>
      </c>
      <c r="I1130" s="254">
        <v>1744.9701275618791</v>
      </c>
    </row>
    <row r="1131" spans="1:9" ht="14.25" x14ac:dyDescent="0.3">
      <c r="A1131" s="251">
        <v>36520</v>
      </c>
      <c r="B1131" s="252" t="s">
        <v>1299</v>
      </c>
      <c r="C1131" s="253">
        <v>6863</v>
      </c>
      <c r="D1131" s="253">
        <v>5070.9731370589425</v>
      </c>
      <c r="E1131" s="253">
        <v>3032.733771062125</v>
      </c>
      <c r="F1131" s="253">
        <v>171.66133916441993</v>
      </c>
      <c r="G1131" s="253">
        <v>171.66133916441993</v>
      </c>
      <c r="H1131" s="253">
        <v>294.24651393029603</v>
      </c>
      <c r="I1131" s="254">
        <v>1400.6701737376811</v>
      </c>
    </row>
    <row r="1132" spans="1:9" ht="14.25" x14ac:dyDescent="0.3">
      <c r="A1132" s="251">
        <v>36520</v>
      </c>
      <c r="B1132" s="252" t="s">
        <v>1300</v>
      </c>
      <c r="C1132" s="253">
        <v>2268</v>
      </c>
      <c r="D1132" s="253">
        <v>1675.7929585967775</v>
      </c>
      <c r="E1132" s="253">
        <v>1002.2206313228763</v>
      </c>
      <c r="F1132" s="253">
        <v>56.728532307286102</v>
      </c>
      <c r="G1132" s="253">
        <v>56.728532307286102</v>
      </c>
      <c r="H1132" s="253">
        <v>97.238976190282898</v>
      </c>
      <c r="I1132" s="254">
        <v>462.87628646904585</v>
      </c>
    </row>
    <row r="1133" spans="1:9" ht="14.25" x14ac:dyDescent="0.3">
      <c r="A1133" s="251">
        <v>36520</v>
      </c>
      <c r="B1133" s="252" t="s">
        <v>1301</v>
      </c>
      <c r="C1133" s="253">
        <v>755</v>
      </c>
      <c r="D1133" s="253">
        <v>557.85876708137869</v>
      </c>
      <c r="E1133" s="253">
        <v>333.63164755236841</v>
      </c>
      <c r="F1133" s="253">
        <v>18.884498188712964</v>
      </c>
      <c r="G1133" s="253">
        <v>18.884498188712964</v>
      </c>
      <c r="H1133" s="253">
        <v>32.370117735301406</v>
      </c>
      <c r="I1133" s="254">
        <v>154.08800541628287</v>
      </c>
    </row>
    <row r="1134" spans="1:9" ht="14.25" x14ac:dyDescent="0.3">
      <c r="A1134" s="251">
        <v>36520</v>
      </c>
      <c r="B1134" s="252" t="s">
        <v>1302</v>
      </c>
      <c r="C1134" s="253">
        <v>100</v>
      </c>
      <c r="D1134" s="253">
        <v>73.88857842137466</v>
      </c>
      <c r="E1134" s="253">
        <v>44.189622192366677</v>
      </c>
      <c r="F1134" s="253">
        <v>2.5012580382401275</v>
      </c>
      <c r="G1134" s="253">
        <v>2.5012580382401275</v>
      </c>
      <c r="H1134" s="253">
        <v>4.2874328126227024</v>
      </c>
      <c r="I1134" s="254">
        <v>20.409007339905017</v>
      </c>
    </row>
    <row r="1135" spans="1:9" ht="14.25" x14ac:dyDescent="0.3">
      <c r="A1135" s="251">
        <v>36520</v>
      </c>
      <c r="B1135" s="252" t="s">
        <v>1314</v>
      </c>
      <c r="C1135" s="253">
        <v>14</v>
      </c>
      <c r="D1135" s="253">
        <v>10.344400978992452</v>
      </c>
      <c r="E1135" s="253">
        <v>6.1865471069313349</v>
      </c>
      <c r="F1135" s="253">
        <v>0.35017612535361786</v>
      </c>
      <c r="G1135" s="253">
        <v>0.35017612535361786</v>
      </c>
      <c r="H1135" s="253">
        <v>0.60024059376717831</v>
      </c>
      <c r="I1135" s="254">
        <v>2.8572610275867021</v>
      </c>
    </row>
    <row r="1136" spans="1:9" ht="14.25" x14ac:dyDescent="0.3">
      <c r="A1136" s="251">
        <v>36520</v>
      </c>
      <c r="B1136" s="252" t="s">
        <v>1428</v>
      </c>
      <c r="C1136" s="253">
        <v>30</v>
      </c>
      <c r="D1136" s="253">
        <v>22.166573526412396</v>
      </c>
      <c r="E1136" s="253">
        <v>13.256886657710002</v>
      </c>
      <c r="F1136" s="253">
        <v>0.75037741147203818</v>
      </c>
      <c r="G1136" s="253">
        <v>0.75037741147203818</v>
      </c>
      <c r="H1136" s="253">
        <v>1.2862298437868105</v>
      </c>
      <c r="I1136" s="254">
        <v>6.1227022019715047</v>
      </c>
    </row>
    <row r="1137" spans="1:9" ht="14.25" x14ac:dyDescent="0.3">
      <c r="A1137" s="251">
        <v>36520</v>
      </c>
      <c r="B1137" s="252" t="s">
        <v>1435</v>
      </c>
      <c r="C1137" s="253">
        <v>21</v>
      </c>
      <c r="D1137" s="253">
        <v>15.516601468488679</v>
      </c>
      <c r="E1137" s="253">
        <v>9.2798206603970019</v>
      </c>
      <c r="F1137" s="253">
        <v>0.52526418803042674</v>
      </c>
      <c r="G1137" s="253">
        <v>0.52526418803042674</v>
      </c>
      <c r="H1137" s="253">
        <v>0.90036089065076752</v>
      </c>
      <c r="I1137" s="254">
        <v>4.285891541380054</v>
      </c>
    </row>
    <row r="1138" spans="1:9" ht="14.25" x14ac:dyDescent="0.3">
      <c r="A1138" s="251">
        <v>36520</v>
      </c>
      <c r="B1138" s="252" t="s">
        <v>1390</v>
      </c>
      <c r="C1138" s="253">
        <v>401008</v>
      </c>
      <c r="D1138" s="253">
        <v>296299.11055598606</v>
      </c>
      <c r="E1138" s="253">
        <v>177203.92016116573</v>
      </c>
      <c r="F1138" s="253">
        <v>10030.244833985969</v>
      </c>
      <c r="G1138" s="253">
        <v>10030.244833985969</v>
      </c>
      <c r="H1138" s="253">
        <v>17192.948573242043</v>
      </c>
      <c r="I1138" s="254">
        <v>81841.7521536063</v>
      </c>
    </row>
    <row r="1139" spans="1:9" ht="14.25" x14ac:dyDescent="0.3">
      <c r="A1139" s="251">
        <v>36520</v>
      </c>
      <c r="B1139" s="252" t="s">
        <v>1325</v>
      </c>
      <c r="C1139" s="253">
        <v>601385</v>
      </c>
      <c r="D1139" s="253">
        <v>444354.82733938401</v>
      </c>
      <c r="E1139" s="253">
        <v>265749.75942156435</v>
      </c>
      <c r="F1139" s="253">
        <v>15042.190653270391</v>
      </c>
      <c r="G1139" s="253">
        <v>15042.190653270391</v>
      </c>
      <c r="H1139" s="253">
        <v>25783.977820191038</v>
      </c>
      <c r="I1139" s="254">
        <v>122736.70879108779</v>
      </c>
    </row>
    <row r="1140" spans="1:9" ht="14.25" x14ac:dyDescent="0.3">
      <c r="A1140" s="251">
        <v>36520</v>
      </c>
      <c r="B1140" s="252" t="s">
        <v>1445</v>
      </c>
      <c r="C1140" s="253">
        <v>28</v>
      </c>
      <c r="D1140" s="253">
        <v>20.688801957984904</v>
      </c>
      <c r="E1140" s="253">
        <v>12.37309421386267</v>
      </c>
      <c r="F1140" s="253">
        <v>0.70035225070723572</v>
      </c>
      <c r="G1140" s="253">
        <v>0.70035225070723572</v>
      </c>
      <c r="H1140" s="253">
        <v>1.2004811875343566</v>
      </c>
      <c r="I1140" s="254">
        <v>5.7145220551734042</v>
      </c>
    </row>
    <row r="1141" spans="1:9" ht="14.25" x14ac:dyDescent="0.3">
      <c r="A1141" s="251">
        <v>36520</v>
      </c>
      <c r="B1141" s="252" t="s">
        <v>1391</v>
      </c>
      <c r="C1141" s="253">
        <v>266711</v>
      </c>
      <c r="D1141" s="253">
        <v>197068.96639343255</v>
      </c>
      <c r="E1141" s="253">
        <v>117858.58324548308</v>
      </c>
      <c r="F1141" s="253">
        <v>6671.1303263706259</v>
      </c>
      <c r="G1141" s="253">
        <v>6671.1303263706259</v>
      </c>
      <c r="H1141" s="253">
        <v>11435.054928874135</v>
      </c>
      <c r="I1141" s="254">
        <v>54433.067566334066</v>
      </c>
    </row>
    <row r="1142" spans="1:9" ht="14.25" x14ac:dyDescent="0.3">
      <c r="A1142" s="251">
        <v>36520</v>
      </c>
      <c r="B1142" s="252" t="s">
        <v>1446</v>
      </c>
      <c r="C1142" s="253">
        <v>927</v>
      </c>
      <c r="D1142" s="253">
        <v>684.94712196614307</v>
      </c>
      <c r="E1142" s="253">
        <v>409.63779772323909</v>
      </c>
      <c r="F1142" s="253">
        <v>23.186662014485982</v>
      </c>
      <c r="G1142" s="253">
        <v>23.186662014485982</v>
      </c>
      <c r="H1142" s="253">
        <v>39.744502173012449</v>
      </c>
      <c r="I1142" s="254">
        <v>189.1914980409195</v>
      </c>
    </row>
    <row r="1143" spans="1:9" ht="14.25" x14ac:dyDescent="0.3">
      <c r="A1143" s="251">
        <v>36520</v>
      </c>
      <c r="B1143" s="252" t="s">
        <v>1448</v>
      </c>
      <c r="C1143" s="253">
        <v>1319</v>
      </c>
      <c r="D1143" s="253">
        <v>974.59034937793172</v>
      </c>
      <c r="E1143" s="253">
        <v>582.86111671731646</v>
      </c>
      <c r="F1143" s="253">
        <v>32.991593524387284</v>
      </c>
      <c r="G1143" s="253">
        <v>32.991593524387284</v>
      </c>
      <c r="H1143" s="253">
        <v>56.551238798493443</v>
      </c>
      <c r="I1143" s="254">
        <v>269.19480681334716</v>
      </c>
    </row>
    <row r="1144" spans="1:9" ht="14.25" x14ac:dyDescent="0.3">
      <c r="A1144" s="251">
        <v>36520</v>
      </c>
      <c r="B1144" s="252" t="s">
        <v>1392</v>
      </c>
      <c r="C1144" s="253">
        <v>96257</v>
      </c>
      <c r="D1144" s="253">
        <v>71122.928931062605</v>
      </c>
      <c r="E1144" s="253">
        <v>42535.604633706389</v>
      </c>
      <c r="F1144" s="253">
        <v>2407.6359498687993</v>
      </c>
      <c r="G1144" s="253">
        <v>2407.6359498687993</v>
      </c>
      <c r="H1144" s="253">
        <v>4126.9542024462344</v>
      </c>
      <c r="I1144" s="254">
        <v>19645.098195172373</v>
      </c>
    </row>
    <row r="1145" spans="1:9" ht="14.25" x14ac:dyDescent="0.3">
      <c r="A1145" s="251">
        <v>36520</v>
      </c>
      <c r="B1145" s="252" t="s">
        <v>1326</v>
      </c>
      <c r="C1145" s="253">
        <v>131866</v>
      </c>
      <c r="D1145" s="253">
        <v>97433.91282112991</v>
      </c>
      <c r="E1145" s="253">
        <v>58271.087200186244</v>
      </c>
      <c r="F1145" s="253">
        <v>3298.3089247057264</v>
      </c>
      <c r="G1145" s="253">
        <v>3298.3089247057264</v>
      </c>
      <c r="H1145" s="253">
        <v>5653.6661526930529</v>
      </c>
      <c r="I1145" s="254">
        <v>26912.54161883915</v>
      </c>
    </row>
    <row r="1146" spans="1:9" ht="14.25" x14ac:dyDescent="0.3">
      <c r="A1146" s="251">
        <v>36520</v>
      </c>
      <c r="B1146" s="252" t="s">
        <v>1455</v>
      </c>
      <c r="C1146" s="253">
        <v>591</v>
      </c>
      <c r="D1146" s="253">
        <v>436.68149847032424</v>
      </c>
      <c r="E1146" s="253">
        <v>261.16066715688709</v>
      </c>
      <c r="F1146" s="253">
        <v>14.782435005999154</v>
      </c>
      <c r="G1146" s="253">
        <v>14.782435005999154</v>
      </c>
      <c r="H1146" s="253">
        <v>25.338727922600171</v>
      </c>
      <c r="I1146" s="254">
        <v>120.61723337883865</v>
      </c>
    </row>
    <row r="1147" spans="1:9" ht="14.25" x14ac:dyDescent="0.3">
      <c r="A1147" s="251">
        <v>36520</v>
      </c>
      <c r="B1147" s="252" t="s">
        <v>1456</v>
      </c>
      <c r="C1147" s="253">
        <v>228</v>
      </c>
      <c r="D1147" s="253">
        <v>168.46595880073423</v>
      </c>
      <c r="E1147" s="253">
        <v>100.75233859859603</v>
      </c>
      <c r="F1147" s="253">
        <v>5.7028683271874909</v>
      </c>
      <c r="G1147" s="253">
        <v>5.7028683271874909</v>
      </c>
      <c r="H1147" s="253">
        <v>9.7753468127797625</v>
      </c>
      <c r="I1147" s="254">
        <v>46.532536734983438</v>
      </c>
    </row>
    <row r="1148" spans="1:9" ht="14.25" x14ac:dyDescent="0.3">
      <c r="A1148" s="251">
        <v>36520</v>
      </c>
      <c r="B1148" s="252" t="s">
        <v>1457</v>
      </c>
      <c r="C1148" s="253">
        <v>19</v>
      </c>
      <c r="D1148" s="253">
        <v>14.038829900061184</v>
      </c>
      <c r="E1148" s="253">
        <v>8.3960282165496682</v>
      </c>
      <c r="F1148" s="253">
        <v>0.47523902726562423</v>
      </c>
      <c r="G1148" s="253">
        <v>0.47523902726562423</v>
      </c>
      <c r="H1148" s="253">
        <v>0.81461223439831343</v>
      </c>
      <c r="I1148" s="254">
        <v>3.877711394581953</v>
      </c>
    </row>
    <row r="1149" spans="1:9" ht="14.25" x14ac:dyDescent="0.3">
      <c r="A1149" s="251">
        <v>36520</v>
      </c>
      <c r="B1149" s="252" t="s">
        <v>1393</v>
      </c>
      <c r="C1149" s="253">
        <v>92914</v>
      </c>
      <c r="D1149" s="253">
        <v>68652.833754436055</v>
      </c>
      <c r="E1149" s="253">
        <v>41058.345563815579</v>
      </c>
      <c r="F1149" s="253">
        <v>2324.0188936504323</v>
      </c>
      <c r="G1149" s="253">
        <v>2324.0188936504323</v>
      </c>
      <c r="H1149" s="253">
        <v>3983.625323520258</v>
      </c>
      <c r="I1149" s="254">
        <v>18962.82507979935</v>
      </c>
    </row>
    <row r="1150" spans="1:9" ht="14.25" x14ac:dyDescent="0.3">
      <c r="A1150" s="251">
        <v>36520</v>
      </c>
      <c r="B1150" s="252" t="s">
        <v>1458</v>
      </c>
      <c r="C1150" s="253">
        <v>771</v>
      </c>
      <c r="D1150" s="253">
        <v>569.68093962879857</v>
      </c>
      <c r="E1150" s="253">
        <v>340.70198710314708</v>
      </c>
      <c r="F1150" s="253">
        <v>19.284699474831381</v>
      </c>
      <c r="G1150" s="253">
        <v>19.284699474831381</v>
      </c>
      <c r="H1150" s="253">
        <v>33.05610698532103</v>
      </c>
      <c r="I1150" s="254">
        <v>157.35344659066766</v>
      </c>
    </row>
    <row r="1151" spans="1:9" ht="14.25" x14ac:dyDescent="0.3">
      <c r="A1151" s="251">
        <v>36520</v>
      </c>
      <c r="B1151" s="252" t="s">
        <v>1459</v>
      </c>
      <c r="C1151" s="253">
        <v>347</v>
      </c>
      <c r="D1151" s="253">
        <v>256.39336712217005</v>
      </c>
      <c r="E1151" s="253">
        <v>153.33798900751236</v>
      </c>
      <c r="F1151" s="253">
        <v>8.6793653926932421</v>
      </c>
      <c r="G1151" s="253">
        <v>8.6793653926932421</v>
      </c>
      <c r="H1151" s="253">
        <v>14.877391859800776</v>
      </c>
      <c r="I1151" s="254">
        <v>70.819255469470406</v>
      </c>
    </row>
    <row r="1152" spans="1:9" ht="14.25" x14ac:dyDescent="0.3">
      <c r="A1152" s="251">
        <v>36520</v>
      </c>
      <c r="B1152" s="252" t="s">
        <v>1394</v>
      </c>
      <c r="C1152" s="253">
        <v>77228</v>
      </c>
      <c r="D1152" s="253">
        <v>57062.67134325923</v>
      </c>
      <c r="E1152" s="253">
        <v>34126.761426720943</v>
      </c>
      <c r="F1152" s="253">
        <v>1931.6715577720859</v>
      </c>
      <c r="G1152" s="253">
        <v>1931.6715577720859</v>
      </c>
      <c r="H1152" s="253">
        <v>3311.0986125322611</v>
      </c>
      <c r="I1152" s="254">
        <v>15761.468188461849</v>
      </c>
    </row>
    <row r="1153" spans="1:9" ht="14.25" x14ac:dyDescent="0.3">
      <c r="A1153" s="251">
        <v>36520</v>
      </c>
      <c r="B1153" s="252" t="s">
        <v>1397</v>
      </c>
      <c r="C1153" s="253">
        <v>16</v>
      </c>
      <c r="D1153" s="253">
        <v>11.822172547419946</v>
      </c>
      <c r="E1153" s="253">
        <v>7.0703395507786686</v>
      </c>
      <c r="F1153" s="253">
        <v>0.40020128611842043</v>
      </c>
      <c r="G1153" s="253">
        <v>0.40020128611842043</v>
      </c>
      <c r="H1153" s="253">
        <v>0.6859892500196324</v>
      </c>
      <c r="I1153" s="254">
        <v>3.2654411743848026</v>
      </c>
    </row>
    <row r="1154" spans="1:9" ht="14.25" x14ac:dyDescent="0.3">
      <c r="A1154" s="251">
        <v>36520</v>
      </c>
      <c r="B1154" s="252" t="s">
        <v>1398</v>
      </c>
      <c r="C1154" s="253">
        <v>1</v>
      </c>
      <c r="D1154" s="253">
        <v>0.73888578421374662</v>
      </c>
      <c r="E1154" s="253">
        <v>0.44189622192366679</v>
      </c>
      <c r="F1154" s="253">
        <v>2.5012580382401277E-2</v>
      </c>
      <c r="G1154" s="253">
        <v>2.5012580382401277E-2</v>
      </c>
      <c r="H1154" s="253">
        <v>4.2874328126227025E-2</v>
      </c>
      <c r="I1154" s="254">
        <v>0.20409007339905016</v>
      </c>
    </row>
    <row r="1155" spans="1:9" ht="14.25" x14ac:dyDescent="0.3">
      <c r="A1155" s="251">
        <v>36520</v>
      </c>
      <c r="B1155" s="252" t="s">
        <v>1399</v>
      </c>
      <c r="C1155" s="253">
        <v>355</v>
      </c>
      <c r="D1155" s="253">
        <v>262.30445339588005</v>
      </c>
      <c r="E1155" s="253">
        <v>156.8731587829017</v>
      </c>
      <c r="F1155" s="253">
        <v>8.8794660357524524</v>
      </c>
      <c r="G1155" s="253">
        <v>8.8794660357524524</v>
      </c>
      <c r="H1155" s="253">
        <v>15.220386484810593</v>
      </c>
      <c r="I1155" s="254">
        <v>72.451976056662815</v>
      </c>
    </row>
    <row r="1156" spans="1:9" ht="14.25" x14ac:dyDescent="0.3">
      <c r="A1156" s="251">
        <v>36520</v>
      </c>
      <c r="B1156" s="252" t="s">
        <v>1334</v>
      </c>
      <c r="C1156" s="253">
        <v>193</v>
      </c>
      <c r="D1156" s="253">
        <v>142.6049563532531</v>
      </c>
      <c r="E1156" s="253">
        <v>85.28597083126769</v>
      </c>
      <c r="F1156" s="253">
        <v>4.8274280138034467</v>
      </c>
      <c r="G1156" s="253">
        <v>4.8274280138034467</v>
      </c>
      <c r="H1156" s="253">
        <v>8.2747453283618153</v>
      </c>
      <c r="I1156" s="254">
        <v>39.389384166016683</v>
      </c>
    </row>
    <row r="1157" spans="1:9" ht="14.25" x14ac:dyDescent="0.3">
      <c r="A1157" s="251">
        <v>36520</v>
      </c>
      <c r="B1157" s="252" t="s">
        <v>1335</v>
      </c>
      <c r="C1157" s="253">
        <v>74519</v>
      </c>
      <c r="D1157" s="253">
        <v>55061.029753824179</v>
      </c>
      <c r="E1157" s="253">
        <v>32929.664561529724</v>
      </c>
      <c r="F1157" s="253">
        <v>1863.9124775161606</v>
      </c>
      <c r="G1157" s="253">
        <v>1863.9124775161606</v>
      </c>
      <c r="H1157" s="253">
        <v>3194.9520576383115</v>
      </c>
      <c r="I1157" s="254">
        <v>15208.588179623819</v>
      </c>
    </row>
    <row r="1158" spans="1:9" ht="14.25" x14ac:dyDescent="0.3">
      <c r="A1158" s="251">
        <v>36520</v>
      </c>
      <c r="B1158" s="252" t="s">
        <v>1336</v>
      </c>
      <c r="C1158" s="253">
        <v>11322</v>
      </c>
      <c r="D1158" s="253">
        <v>8365.6648488680385</v>
      </c>
      <c r="E1158" s="253">
        <v>5003.1490246197545</v>
      </c>
      <c r="F1158" s="253">
        <v>283.19243508954725</v>
      </c>
      <c r="G1158" s="253">
        <v>283.19243508954725</v>
      </c>
      <c r="H1158" s="253">
        <v>485.42314304514235</v>
      </c>
      <c r="I1158" s="254">
        <v>2310.7078110240459</v>
      </c>
    </row>
    <row r="1159" spans="1:9" ht="14.25" x14ac:dyDescent="0.3">
      <c r="A1159" s="251">
        <v>36520</v>
      </c>
      <c r="B1159" s="252" t="s">
        <v>1337</v>
      </c>
      <c r="C1159" s="253">
        <v>1181</v>
      </c>
      <c r="D1159" s="253">
        <v>872.62411115643465</v>
      </c>
      <c r="E1159" s="253">
        <v>521.87943809185037</v>
      </c>
      <c r="F1159" s="253">
        <v>29.539857431615903</v>
      </c>
      <c r="G1159" s="253">
        <v>29.539857431615903</v>
      </c>
      <c r="H1159" s="253">
        <v>50.63458151707411</v>
      </c>
      <c r="I1159" s="254">
        <v>241.03037668427822</v>
      </c>
    </row>
    <row r="1160" spans="1:9" ht="14.25" x14ac:dyDescent="0.3">
      <c r="A1160" s="251">
        <v>36520</v>
      </c>
      <c r="B1160" s="252" t="s">
        <v>1340</v>
      </c>
      <c r="C1160" s="253">
        <v>6</v>
      </c>
      <c r="D1160" s="253">
        <v>4.4333147052824797</v>
      </c>
      <c r="E1160" s="253">
        <v>2.6513773315420006</v>
      </c>
      <c r="F1160" s="253">
        <v>0.15007548229440765</v>
      </c>
      <c r="G1160" s="253">
        <v>0.15007548229440765</v>
      </c>
      <c r="H1160" s="253">
        <v>0.25724596875736216</v>
      </c>
      <c r="I1160" s="254">
        <v>1.224540440394301</v>
      </c>
    </row>
    <row r="1161" spans="1:9" ht="14.25" x14ac:dyDescent="0.3">
      <c r="A1161" s="251">
        <v>36520</v>
      </c>
      <c r="B1161" s="252" t="s">
        <v>1342</v>
      </c>
      <c r="C1161" s="253">
        <v>264</v>
      </c>
      <c r="D1161" s="253">
        <v>195.0658470324291</v>
      </c>
      <c r="E1161" s="253">
        <v>116.66060258784803</v>
      </c>
      <c r="F1161" s="253">
        <v>6.6033212209539371</v>
      </c>
      <c r="G1161" s="253">
        <v>6.6033212209539371</v>
      </c>
      <c r="H1161" s="253">
        <v>11.318822625323934</v>
      </c>
      <c r="I1161" s="254">
        <v>53.879779377349244</v>
      </c>
    </row>
    <row r="1162" spans="1:9" ht="14.25" x14ac:dyDescent="0.3">
      <c r="A1162" s="251">
        <v>36520</v>
      </c>
      <c r="B1162" s="252" t="s">
        <v>1343</v>
      </c>
      <c r="C1162" s="253">
        <v>13680</v>
      </c>
      <c r="D1162" s="253">
        <v>10107.957528044055</v>
      </c>
      <c r="E1162" s="253">
        <v>6045.1403159157626</v>
      </c>
      <c r="F1162" s="253">
        <v>342.17209963124952</v>
      </c>
      <c r="G1162" s="253">
        <v>342.17209963124952</v>
      </c>
      <c r="H1162" s="253">
        <v>586.52080876678576</v>
      </c>
      <c r="I1162" s="254">
        <v>2791.9522040990068</v>
      </c>
    </row>
    <row r="1163" spans="1:9" ht="14.25" x14ac:dyDescent="0.3">
      <c r="A1163" s="251">
        <v>36520</v>
      </c>
      <c r="B1163" s="252" t="s">
        <v>1345</v>
      </c>
      <c r="C1163" s="253">
        <v>40</v>
      </c>
      <c r="D1163" s="253">
        <v>29.555431368549865</v>
      </c>
      <c r="E1163" s="253">
        <v>17.67584887694667</v>
      </c>
      <c r="F1163" s="253">
        <v>1.0005032152960511</v>
      </c>
      <c r="G1163" s="253">
        <v>1.0005032152960511</v>
      </c>
      <c r="H1163" s="253">
        <v>1.7149731250490809</v>
      </c>
      <c r="I1163" s="254">
        <v>8.1636029359620075</v>
      </c>
    </row>
    <row r="1164" spans="1:9" ht="14.25" x14ac:dyDescent="0.3">
      <c r="A1164" s="251">
        <v>36520</v>
      </c>
      <c r="B1164" s="252" t="s">
        <v>1346</v>
      </c>
      <c r="C1164" s="253">
        <v>1</v>
      </c>
      <c r="D1164" s="253">
        <v>0.73888578421374662</v>
      </c>
      <c r="E1164" s="253">
        <v>0.44189622192366679</v>
      </c>
      <c r="F1164" s="253">
        <v>2.5012580382401277E-2</v>
      </c>
      <c r="G1164" s="253">
        <v>2.5012580382401277E-2</v>
      </c>
      <c r="H1164" s="253">
        <v>4.2874328126227025E-2</v>
      </c>
      <c r="I1164" s="254">
        <v>0.20409007339905016</v>
      </c>
    </row>
    <row r="1165" spans="1:9" ht="14.25" x14ac:dyDescent="0.3">
      <c r="A1165" s="251">
        <v>36520</v>
      </c>
      <c r="B1165" s="252" t="s">
        <v>1347</v>
      </c>
      <c r="C1165" s="253">
        <v>97038</v>
      </c>
      <c r="D1165" s="253">
        <v>71699.998728533537</v>
      </c>
      <c r="E1165" s="253">
        <v>42880.725583028776</v>
      </c>
      <c r="F1165" s="253">
        <v>2427.1707751474546</v>
      </c>
      <c r="G1165" s="253">
        <v>2427.1707751474546</v>
      </c>
      <c r="H1165" s="253">
        <v>4160.439052712818</v>
      </c>
      <c r="I1165" s="254">
        <v>19804.492542497028</v>
      </c>
    </row>
    <row r="1166" spans="1:9" ht="14.25" x14ac:dyDescent="0.3">
      <c r="A1166" s="251">
        <v>36520</v>
      </c>
      <c r="B1166" s="252" t="s">
        <v>1348</v>
      </c>
      <c r="C1166" s="253">
        <v>1529</v>
      </c>
      <c r="D1166" s="253">
        <v>1129.7563640628186</v>
      </c>
      <c r="E1166" s="253">
        <v>675.65932332128659</v>
      </c>
      <c r="F1166" s="253">
        <v>38.244235404691551</v>
      </c>
      <c r="G1166" s="253">
        <v>38.244235404691551</v>
      </c>
      <c r="H1166" s="253">
        <v>65.554847705001123</v>
      </c>
      <c r="I1166" s="254">
        <v>312.05372222714772</v>
      </c>
    </row>
    <row r="1167" spans="1:9" ht="14.25" x14ac:dyDescent="0.3">
      <c r="A1167" s="251">
        <v>36520</v>
      </c>
      <c r="B1167" s="252" t="s">
        <v>1351</v>
      </c>
      <c r="C1167" s="253">
        <v>263563</v>
      </c>
      <c r="D1167" s="253">
        <v>194742.95394472769</v>
      </c>
      <c r="E1167" s="253">
        <v>116467.49393886738</v>
      </c>
      <c r="F1167" s="253">
        <v>6592.3907233268274</v>
      </c>
      <c r="G1167" s="253">
        <v>6592.3907233268274</v>
      </c>
      <c r="H1167" s="253">
        <v>11300.086543932774</v>
      </c>
      <c r="I1167" s="254">
        <v>53790.592015273862</v>
      </c>
    </row>
    <row r="1168" spans="1:9" ht="14.25" x14ac:dyDescent="0.3">
      <c r="A1168" s="251">
        <v>36520</v>
      </c>
      <c r="B1168" s="252" t="s">
        <v>1276</v>
      </c>
      <c r="C1168" s="253">
        <v>1269</v>
      </c>
      <c r="D1168" s="253">
        <v>937.64606016724451</v>
      </c>
      <c r="E1168" s="253">
        <v>560.76630562113314</v>
      </c>
      <c r="F1168" s="253">
        <v>31.740964505267222</v>
      </c>
      <c r="G1168" s="253">
        <v>31.740964505267222</v>
      </c>
      <c r="H1168" s="253">
        <v>54.407522392182095</v>
      </c>
      <c r="I1168" s="254">
        <v>258.99030314339467</v>
      </c>
    </row>
    <row r="1169" spans="1:9" ht="14.25" x14ac:dyDescent="0.3">
      <c r="A1169" s="251">
        <v>36520</v>
      </c>
      <c r="B1169" s="252" t="s">
        <v>1354</v>
      </c>
      <c r="C1169" s="253">
        <v>1685</v>
      </c>
      <c r="D1169" s="253">
        <v>1245.022546400163</v>
      </c>
      <c r="E1169" s="253">
        <v>744.59513394137855</v>
      </c>
      <c r="F1169" s="253">
        <v>42.146197944346149</v>
      </c>
      <c r="G1169" s="253">
        <v>42.146197944346149</v>
      </c>
      <c r="H1169" s="253">
        <v>72.243242892692535</v>
      </c>
      <c r="I1169" s="254">
        <v>343.89177367739956</v>
      </c>
    </row>
    <row r="1170" spans="1:9" ht="14.25" x14ac:dyDescent="0.3">
      <c r="A1170" s="251">
        <v>36520</v>
      </c>
      <c r="B1170" s="252" t="s">
        <v>1356</v>
      </c>
      <c r="C1170" s="253">
        <v>3226</v>
      </c>
      <c r="D1170" s="253">
        <v>2383.6455398735466</v>
      </c>
      <c r="E1170" s="253">
        <v>939.05528780748182</v>
      </c>
      <c r="F1170" s="253">
        <v>263.60409494597758</v>
      </c>
      <c r="G1170" s="253">
        <v>263.60409494597758</v>
      </c>
      <c r="H1170" s="253">
        <v>33.57954701136169</v>
      </c>
      <c r="I1170" s="254">
        <v>883.8025151627478</v>
      </c>
    </row>
    <row r="1171" spans="1:9" ht="14.25" x14ac:dyDescent="0.3">
      <c r="A1171" s="251">
        <v>36520</v>
      </c>
      <c r="B1171" s="252" t="s">
        <v>293</v>
      </c>
      <c r="C1171" s="253">
        <v>54</v>
      </c>
      <c r="D1171" s="253">
        <v>39.899832347542315</v>
      </c>
      <c r="E1171" s="253">
        <v>15.718842387354004</v>
      </c>
      <c r="F1171" s="253">
        <v>4.4124678013275851</v>
      </c>
      <c r="G1171" s="253">
        <v>4.4124678013275851</v>
      </c>
      <c r="H1171" s="253">
        <v>0.56208789169669293</v>
      </c>
      <c r="I1171" s="254">
        <v>14.793966465836448</v>
      </c>
    </row>
    <row r="1172" spans="1:9" ht="14.25" x14ac:dyDescent="0.3">
      <c r="A1172" s="251">
        <v>36520</v>
      </c>
      <c r="B1172" s="252" t="s">
        <v>577</v>
      </c>
      <c r="C1172" s="253">
        <v>65693</v>
      </c>
      <c r="D1172" s="253">
        <v>48539.623822353657</v>
      </c>
      <c r="E1172" s="253">
        <v>24640.4239696472</v>
      </c>
      <c r="F1172" s="253">
        <v>210.15639619010977</v>
      </c>
      <c r="G1172" s="253">
        <v>210.15639619010977</v>
      </c>
      <c r="H1172" s="253">
        <v>188.28711292066936</v>
      </c>
      <c r="I1172" s="254">
        <v>23290.599947405564</v>
      </c>
    </row>
    <row r="1173" spans="1:9" ht="14.25" x14ac:dyDescent="0.3">
      <c r="A1173" s="251">
        <v>36520</v>
      </c>
      <c r="B1173" s="252" t="s">
        <v>1230</v>
      </c>
      <c r="C1173" s="253">
        <v>74</v>
      </c>
      <c r="D1173" s="253">
        <v>54.677548031817253</v>
      </c>
      <c r="E1173" s="253">
        <v>27.756250647007942</v>
      </c>
      <c r="F1173" s="253">
        <v>0.23673105685640972</v>
      </c>
      <c r="G1173" s="253">
        <v>0.23673105685640972</v>
      </c>
      <c r="H1173" s="253">
        <v>0.21209636271946072</v>
      </c>
      <c r="I1173" s="254">
        <v>26.235738908377026</v>
      </c>
    </row>
    <row r="1174" spans="1:9" ht="14.25" x14ac:dyDescent="0.3">
      <c r="A1174" s="251">
        <v>36520</v>
      </c>
      <c r="B1174" s="252" t="s">
        <v>578</v>
      </c>
      <c r="C1174" s="253">
        <v>1095060</v>
      </c>
      <c r="D1174" s="253">
        <v>809124.26686110534</v>
      </c>
      <c r="E1174" s="253">
        <v>410739.99775016913</v>
      </c>
      <c r="F1174" s="253">
        <v>3503.1717719078379</v>
      </c>
      <c r="G1174" s="253">
        <v>3503.1717719078379</v>
      </c>
      <c r="H1174" s="253">
        <v>3138.6249048590894</v>
      </c>
      <c r="I1174" s="254">
        <v>388239.30066226138</v>
      </c>
    </row>
    <row r="1175" spans="1:9" ht="14.25" x14ac:dyDescent="0.3">
      <c r="A1175" s="251">
        <v>36520</v>
      </c>
      <c r="B1175" s="252" t="s">
        <v>583</v>
      </c>
      <c r="C1175" s="253">
        <v>9</v>
      </c>
      <c r="D1175" s="253">
        <v>6.64997205792372</v>
      </c>
      <c r="E1175" s="253">
        <v>3.3757602138252905</v>
      </c>
      <c r="F1175" s="253">
        <v>2.8791615023076856E-2</v>
      </c>
      <c r="G1175" s="253">
        <v>2.8791615023076856E-2</v>
      </c>
      <c r="H1175" s="253">
        <v>2.5795503573988465E-2</v>
      </c>
      <c r="I1175" s="254">
        <v>3.190833110478287</v>
      </c>
    </row>
    <row r="1176" spans="1:9" ht="14.25" x14ac:dyDescent="0.3">
      <c r="A1176" s="251">
        <v>36520</v>
      </c>
      <c r="B1176" s="252" t="s">
        <v>235</v>
      </c>
      <c r="C1176" s="253">
        <v>1</v>
      </c>
      <c r="D1176" s="253">
        <v>0.73888578421374662</v>
      </c>
      <c r="E1176" s="253">
        <v>0.37508446820281005</v>
      </c>
      <c r="F1176" s="253">
        <v>3.1990683358974286E-3</v>
      </c>
      <c r="G1176" s="253">
        <v>3.1990683358974286E-3</v>
      </c>
      <c r="H1176" s="253">
        <v>2.866167063776496E-3</v>
      </c>
      <c r="I1176" s="254">
        <v>0.35453701227536522</v>
      </c>
    </row>
    <row r="1177" spans="1:9" ht="14.25" x14ac:dyDescent="0.3">
      <c r="A1177" s="251">
        <v>36520</v>
      </c>
      <c r="B1177" s="252" t="s">
        <v>1717</v>
      </c>
      <c r="C1177" s="253">
        <v>17</v>
      </c>
      <c r="D1177" s="253">
        <v>12.561058331633692</v>
      </c>
      <c r="E1177" s="253">
        <v>6.37643595944777</v>
      </c>
      <c r="F1177" s="253">
        <v>5.4384161710256278E-2</v>
      </c>
      <c r="G1177" s="253">
        <v>5.4384161710256278E-2</v>
      </c>
      <c r="H1177" s="253">
        <v>4.872484008420043E-2</v>
      </c>
      <c r="I1177" s="254">
        <v>6.0271292086812078</v>
      </c>
    </row>
    <row r="1178" spans="1:9" ht="14.25" x14ac:dyDescent="0.3">
      <c r="A1178" s="251">
        <v>36520</v>
      </c>
      <c r="B1178" s="252" t="s">
        <v>1718</v>
      </c>
      <c r="C1178" s="253">
        <v>1</v>
      </c>
      <c r="D1178" s="253">
        <v>0.73888578421374662</v>
      </c>
      <c r="E1178" s="253">
        <v>0.37508446820281005</v>
      </c>
      <c r="F1178" s="253">
        <v>3.1990683358974286E-3</v>
      </c>
      <c r="G1178" s="253">
        <v>3.1990683358974286E-3</v>
      </c>
      <c r="H1178" s="253">
        <v>2.866167063776496E-3</v>
      </c>
      <c r="I1178" s="254">
        <v>0.35453701227536522</v>
      </c>
    </row>
    <row r="1179" spans="1:9" ht="14.25" x14ac:dyDescent="0.3">
      <c r="A1179" s="251">
        <v>36520</v>
      </c>
      <c r="B1179" s="252" t="s">
        <v>1719</v>
      </c>
      <c r="C1179" s="253">
        <v>41</v>
      </c>
      <c r="D1179" s="253">
        <v>30.294317152763611</v>
      </c>
      <c r="E1179" s="253">
        <v>15.378463196315211</v>
      </c>
      <c r="F1179" s="253">
        <v>0.13116180177179457</v>
      </c>
      <c r="G1179" s="253">
        <v>0.13116180177179457</v>
      </c>
      <c r="H1179" s="253">
        <v>0.11751284961483634</v>
      </c>
      <c r="I1179" s="254">
        <v>14.536017503289973</v>
      </c>
    </row>
    <row r="1180" spans="1:9" ht="14.25" x14ac:dyDescent="0.3">
      <c r="A1180" s="251">
        <v>36520</v>
      </c>
      <c r="B1180" s="252" t="s">
        <v>1098</v>
      </c>
      <c r="C1180" s="253">
        <v>3023</v>
      </c>
      <c r="D1180" s="253">
        <v>2233.6517256781563</v>
      </c>
      <c r="E1180" s="253">
        <v>1133.8803473770947</v>
      </c>
      <c r="F1180" s="253">
        <v>9.6707835794179271</v>
      </c>
      <c r="G1180" s="253">
        <v>9.6707835794179271</v>
      </c>
      <c r="H1180" s="253">
        <v>8.6644230337963482</v>
      </c>
      <c r="I1180" s="254">
        <v>1071.7653881084291</v>
      </c>
    </row>
    <row r="1181" spans="1:9" ht="14.25" x14ac:dyDescent="0.3">
      <c r="A1181" s="251">
        <v>36520</v>
      </c>
      <c r="B1181" s="252" t="s">
        <v>1720</v>
      </c>
      <c r="C1181" s="253">
        <v>14</v>
      </c>
      <c r="D1181" s="253">
        <v>10.344400978992452</v>
      </c>
      <c r="E1181" s="253">
        <v>5.2511825548393398</v>
      </c>
      <c r="F1181" s="253">
        <v>4.4786956702563996E-2</v>
      </c>
      <c r="G1181" s="253">
        <v>4.4786956702563996E-2</v>
      </c>
      <c r="H1181" s="253">
        <v>4.0126338892870941E-2</v>
      </c>
      <c r="I1181" s="254">
        <v>4.963518171855112</v>
      </c>
    </row>
    <row r="1182" spans="1:9" ht="14.25" x14ac:dyDescent="0.3">
      <c r="A1182" s="251">
        <v>36520</v>
      </c>
      <c r="B1182" s="252" t="s">
        <v>1721</v>
      </c>
      <c r="C1182" s="253">
        <v>14</v>
      </c>
      <c r="D1182" s="253">
        <v>10.344400978992452</v>
      </c>
      <c r="E1182" s="253">
        <v>5.2511825548393398</v>
      </c>
      <c r="F1182" s="253">
        <v>4.4786956702563996E-2</v>
      </c>
      <c r="G1182" s="253">
        <v>4.4786956702563996E-2</v>
      </c>
      <c r="H1182" s="253">
        <v>4.0126338892870941E-2</v>
      </c>
      <c r="I1182" s="254">
        <v>4.963518171855112</v>
      </c>
    </row>
    <row r="1183" spans="1:9" ht="14.25" x14ac:dyDescent="0.3">
      <c r="A1183" s="251">
        <v>36520</v>
      </c>
      <c r="B1183" s="252" t="s">
        <v>1722</v>
      </c>
      <c r="C1183" s="253">
        <v>185</v>
      </c>
      <c r="D1183" s="253">
        <v>136.69387007954313</v>
      </c>
      <c r="E1183" s="253">
        <v>69.390626617519857</v>
      </c>
      <c r="F1183" s="253">
        <v>0.59182764214102423</v>
      </c>
      <c r="G1183" s="253">
        <v>0.59182764214102423</v>
      </c>
      <c r="H1183" s="253">
        <v>0.53024090679865177</v>
      </c>
      <c r="I1183" s="254">
        <v>65.589347270942568</v>
      </c>
    </row>
    <row r="1184" spans="1:9" ht="14.25" x14ac:dyDescent="0.3">
      <c r="A1184" s="251">
        <v>36520</v>
      </c>
      <c r="B1184" s="252" t="s">
        <v>1723</v>
      </c>
      <c r="C1184" s="253">
        <v>402</v>
      </c>
      <c r="D1184" s="253">
        <v>297.03208525392614</v>
      </c>
      <c r="E1184" s="253">
        <v>150.78395621752964</v>
      </c>
      <c r="F1184" s="253">
        <v>1.2860254710307661</v>
      </c>
      <c r="G1184" s="253">
        <v>1.2860254710307661</v>
      </c>
      <c r="H1184" s="253">
        <v>1.1521991596381513</v>
      </c>
      <c r="I1184" s="254">
        <v>142.5238789346968</v>
      </c>
    </row>
    <row r="1185" spans="1:9" ht="14.25" x14ac:dyDescent="0.3">
      <c r="A1185" s="251">
        <v>36520</v>
      </c>
      <c r="B1185" s="252" t="s">
        <v>1724</v>
      </c>
      <c r="C1185" s="253">
        <v>2</v>
      </c>
      <c r="D1185" s="253">
        <v>1.4777715684274932</v>
      </c>
      <c r="E1185" s="253">
        <v>0.7501689364056201</v>
      </c>
      <c r="F1185" s="253">
        <v>6.3981366717948572E-3</v>
      </c>
      <c r="G1185" s="253">
        <v>6.3981366717948572E-3</v>
      </c>
      <c r="H1185" s="253">
        <v>5.732334127552992E-3</v>
      </c>
      <c r="I1185" s="254">
        <v>0.70907402455073043</v>
      </c>
    </row>
    <row r="1186" spans="1:9" ht="14.25" x14ac:dyDescent="0.3">
      <c r="A1186" s="251">
        <v>36520</v>
      </c>
      <c r="B1186" s="252" t="s">
        <v>1725</v>
      </c>
      <c r="C1186" s="253">
        <v>1</v>
      </c>
      <c r="D1186" s="253">
        <v>0.73888578421374662</v>
      </c>
      <c r="E1186" s="253">
        <v>0.37508446820281005</v>
      </c>
      <c r="F1186" s="253">
        <v>3.1990683358974286E-3</v>
      </c>
      <c r="G1186" s="253">
        <v>3.1990683358974286E-3</v>
      </c>
      <c r="H1186" s="253">
        <v>2.866167063776496E-3</v>
      </c>
      <c r="I1186" s="254">
        <v>0.35453701227536522</v>
      </c>
    </row>
    <row r="1187" spans="1:9" ht="14.25" x14ac:dyDescent="0.3">
      <c r="A1187" s="251">
        <v>36520</v>
      </c>
      <c r="B1187" s="252" t="s">
        <v>177</v>
      </c>
      <c r="C1187" s="253">
        <v>10992257</v>
      </c>
      <c r="D1187" s="253">
        <v>8122022.4337240458</v>
      </c>
      <c r="E1187" s="253">
        <v>5684268.0389984231</v>
      </c>
      <c r="F1187" s="253">
        <v>694317.96034513018</v>
      </c>
      <c r="G1187" s="253">
        <v>694317.96034513018</v>
      </c>
      <c r="H1187" s="253">
        <v>28194.293879961482</v>
      </c>
      <c r="I1187" s="254">
        <v>1020924.1801554032</v>
      </c>
    </row>
    <row r="1188" spans="1:9" ht="14.25" x14ac:dyDescent="0.3">
      <c r="A1188" s="251">
        <v>36520</v>
      </c>
      <c r="B1188" s="252" t="s">
        <v>1359</v>
      </c>
      <c r="C1188" s="253">
        <v>472</v>
      </c>
      <c r="D1188" s="253">
        <v>348.75409014888839</v>
      </c>
      <c r="E1188" s="253">
        <v>252.85114430458378</v>
      </c>
      <c r="F1188" s="253">
        <v>2.1797392186272435</v>
      </c>
      <c r="G1188" s="253">
        <v>2.1797392186272435</v>
      </c>
      <c r="H1188" s="253">
        <v>2.1797392186272435</v>
      </c>
      <c r="I1188" s="254">
        <v>89.363728188422925</v>
      </c>
    </row>
    <row r="1189" spans="1:9" ht="14.25" x14ac:dyDescent="0.3">
      <c r="A1189" s="251">
        <v>36520</v>
      </c>
      <c r="B1189" s="252" t="s">
        <v>1726</v>
      </c>
      <c r="C1189" s="253">
        <v>245</v>
      </c>
      <c r="D1189" s="253">
        <v>181.02701713236792</v>
      </c>
      <c r="E1189" s="253">
        <v>0</v>
      </c>
      <c r="F1189" s="253">
        <v>0</v>
      </c>
      <c r="G1189" s="253">
        <v>0</v>
      </c>
      <c r="H1189" s="253">
        <v>0</v>
      </c>
      <c r="I1189" s="254">
        <v>181.02701713236792</v>
      </c>
    </row>
    <row r="1190" spans="1:9" ht="14.25" x14ac:dyDescent="0.3">
      <c r="A1190" s="251">
        <v>36829</v>
      </c>
      <c r="B1190" s="252" t="s">
        <v>1467</v>
      </c>
      <c r="C1190" s="253">
        <v>44</v>
      </c>
      <c r="D1190" s="253">
        <v>32.510974505404846</v>
      </c>
      <c r="E1190" s="253">
        <v>20.723467283251225</v>
      </c>
      <c r="F1190" s="253">
        <v>2.1065331297893986</v>
      </c>
      <c r="G1190" s="253">
        <v>2.1065331297893986</v>
      </c>
      <c r="H1190" s="253">
        <v>0.13953474695719326</v>
      </c>
      <c r="I1190" s="254">
        <v>7.4349062156176311</v>
      </c>
    </row>
    <row r="1191" spans="1:9" ht="14.25" x14ac:dyDescent="0.3">
      <c r="A1191" s="251">
        <v>36829</v>
      </c>
      <c r="B1191" s="252" t="s">
        <v>1278</v>
      </c>
      <c r="C1191" s="253">
        <v>316</v>
      </c>
      <c r="D1191" s="253">
        <v>233.48790781154395</v>
      </c>
      <c r="E1191" s="253">
        <v>148.83217412516794</v>
      </c>
      <c r="F1191" s="253">
        <v>15.128737932123865</v>
      </c>
      <c r="G1191" s="253">
        <v>15.128737932123865</v>
      </c>
      <c r="H1191" s="253">
        <v>1.00211318269257</v>
      </c>
      <c r="I1191" s="254">
        <v>53.396144639435725</v>
      </c>
    </row>
    <row r="1192" spans="1:9" ht="14.25" x14ac:dyDescent="0.3">
      <c r="A1192" s="251">
        <v>36829</v>
      </c>
      <c r="B1192" s="252" t="s">
        <v>1279</v>
      </c>
      <c r="C1192" s="253">
        <v>3143</v>
      </c>
      <c r="D1192" s="253">
        <v>2322.3180197838055</v>
      </c>
      <c r="E1192" s="253">
        <v>1480.3149470740593</v>
      </c>
      <c r="F1192" s="253">
        <v>150.47349152109274</v>
      </c>
      <c r="G1192" s="253">
        <v>150.47349152109274</v>
      </c>
      <c r="H1192" s="253">
        <v>9.9672206746922392</v>
      </c>
      <c r="I1192" s="254">
        <v>531.08886899286858</v>
      </c>
    </row>
    <row r="1193" spans="1:9" ht="14.25" x14ac:dyDescent="0.3">
      <c r="A1193" s="251">
        <v>36829</v>
      </c>
      <c r="B1193" s="252" t="s">
        <v>1280</v>
      </c>
      <c r="C1193" s="253">
        <v>643</v>
      </c>
      <c r="D1193" s="253">
        <v>475.10355924943906</v>
      </c>
      <c r="E1193" s="253">
        <v>302.84521507114863</v>
      </c>
      <c r="F1193" s="253">
        <v>30.784109146695076</v>
      </c>
      <c r="G1193" s="253">
        <v>30.784109146695076</v>
      </c>
      <c r="H1193" s="253">
        <v>2.0391100521244381</v>
      </c>
      <c r="I1193" s="254">
        <v>108.65101583277585</v>
      </c>
    </row>
    <row r="1194" spans="1:9" ht="14.25" x14ac:dyDescent="0.3">
      <c r="A1194" s="251">
        <v>36829</v>
      </c>
      <c r="B1194" s="252" t="s">
        <v>1281</v>
      </c>
      <c r="C1194" s="253">
        <v>2043</v>
      </c>
      <c r="D1194" s="253">
        <v>1509.5436571486841</v>
      </c>
      <c r="E1194" s="253">
        <v>962.22826499277858</v>
      </c>
      <c r="F1194" s="253">
        <v>97.810163276357756</v>
      </c>
      <c r="G1194" s="253">
        <v>97.810163276357756</v>
      </c>
      <c r="H1194" s="253">
        <v>6.478852000762406</v>
      </c>
      <c r="I1194" s="254">
        <v>345.21621360242773</v>
      </c>
    </row>
    <row r="1195" spans="1:9" ht="14.25" x14ac:dyDescent="0.3">
      <c r="A1195" s="251">
        <v>36829</v>
      </c>
      <c r="B1195" s="252" t="s">
        <v>417</v>
      </c>
      <c r="C1195" s="253">
        <v>1039</v>
      </c>
      <c r="D1195" s="253">
        <v>767.7023297980827</v>
      </c>
      <c r="E1195" s="253">
        <v>489.35642062040966</v>
      </c>
      <c r="F1195" s="253">
        <v>49.742907314799666</v>
      </c>
      <c r="G1195" s="253">
        <v>49.742907314799666</v>
      </c>
      <c r="H1195" s="253">
        <v>3.2949227747391778</v>
      </c>
      <c r="I1195" s="254">
        <v>175.56517177333455</v>
      </c>
    </row>
    <row r="1196" spans="1:9" ht="14.25" x14ac:dyDescent="0.3">
      <c r="A1196" s="251">
        <v>36829</v>
      </c>
      <c r="B1196" s="252" t="s">
        <v>1282</v>
      </c>
      <c r="C1196" s="253">
        <v>444</v>
      </c>
      <c r="D1196" s="253">
        <v>328.06528819090352</v>
      </c>
      <c r="E1196" s="253">
        <v>209.11862440371695</v>
      </c>
      <c r="F1196" s="253">
        <v>21.256834309693026</v>
      </c>
      <c r="G1196" s="253">
        <v>21.256834309693026</v>
      </c>
      <c r="H1196" s="253">
        <v>1.4080324465680414</v>
      </c>
      <c r="I1196" s="254">
        <v>75.024962721232484</v>
      </c>
    </row>
    <row r="1197" spans="1:9" ht="14.25" x14ac:dyDescent="0.3">
      <c r="A1197" s="251">
        <v>36829</v>
      </c>
      <c r="B1197" s="252" t="s">
        <v>1499</v>
      </c>
      <c r="C1197" s="253">
        <v>496</v>
      </c>
      <c r="D1197" s="253">
        <v>366.48734897001833</v>
      </c>
      <c r="E1197" s="253">
        <v>233.60999482937751</v>
      </c>
      <c r="F1197" s="253">
        <v>23.746373463080495</v>
      </c>
      <c r="G1197" s="253">
        <v>23.746373463080495</v>
      </c>
      <c r="H1197" s="253">
        <v>1.5729371475174516</v>
      </c>
      <c r="I1197" s="254">
        <v>83.811670066962407</v>
      </c>
    </row>
    <row r="1198" spans="1:9" ht="14.25" x14ac:dyDescent="0.3">
      <c r="A1198" s="251">
        <v>36829</v>
      </c>
      <c r="B1198" s="252" t="s">
        <v>1283</v>
      </c>
      <c r="C1198" s="253">
        <v>936</v>
      </c>
      <c r="D1198" s="253">
        <v>691.59709402406679</v>
      </c>
      <c r="E1198" s="253">
        <v>440.84466766188979</v>
      </c>
      <c r="F1198" s="253">
        <v>44.811704760974479</v>
      </c>
      <c r="G1198" s="253">
        <v>44.811704760974479</v>
      </c>
      <c r="H1198" s="253">
        <v>2.9682846170893842</v>
      </c>
      <c r="I1198" s="254">
        <v>158.16073222313872</v>
      </c>
    </row>
    <row r="1199" spans="1:9" ht="14.25" x14ac:dyDescent="0.3">
      <c r="A1199" s="251">
        <v>36829</v>
      </c>
      <c r="B1199" s="252" t="s">
        <v>1284</v>
      </c>
      <c r="C1199" s="253">
        <v>325</v>
      </c>
      <c r="D1199" s="253">
        <v>240.13787986946764</v>
      </c>
      <c r="E1199" s="253">
        <v>153.0710651603784</v>
      </c>
      <c r="F1199" s="253">
        <v>15.559619708671695</v>
      </c>
      <c r="G1199" s="253">
        <v>15.559619708671695</v>
      </c>
      <c r="H1199" s="253">
        <v>1.030654380933814</v>
      </c>
      <c r="I1199" s="254">
        <v>54.916920910812053</v>
      </c>
    </row>
    <row r="1200" spans="1:9" ht="14.25" x14ac:dyDescent="0.3">
      <c r="A1200" s="251">
        <v>36829</v>
      </c>
      <c r="B1200" s="252" t="s">
        <v>1503</v>
      </c>
      <c r="C1200" s="253">
        <v>450</v>
      </c>
      <c r="D1200" s="253">
        <v>332.49860289618601</v>
      </c>
      <c r="E1200" s="253">
        <v>211.94455176052395</v>
      </c>
      <c r="F1200" s="253">
        <v>21.54408882739158</v>
      </c>
      <c r="G1200" s="253">
        <v>21.54408882739158</v>
      </c>
      <c r="H1200" s="253">
        <v>1.4270599120622043</v>
      </c>
      <c r="I1200" s="254">
        <v>76.038813568816707</v>
      </c>
    </row>
    <row r="1201" spans="1:9" ht="14.25" x14ac:dyDescent="0.3">
      <c r="A1201" s="251">
        <v>36829</v>
      </c>
      <c r="B1201" s="252" t="s">
        <v>1663</v>
      </c>
      <c r="C1201" s="253">
        <v>32</v>
      </c>
      <c r="D1201" s="253">
        <v>23.644345094839892</v>
      </c>
      <c r="E1201" s="253">
        <v>15.071612569637258</v>
      </c>
      <c r="F1201" s="253">
        <v>1.53202409439229</v>
      </c>
      <c r="G1201" s="253">
        <v>1.53202409439229</v>
      </c>
      <c r="H1201" s="253">
        <v>0.10147981596886785</v>
      </c>
      <c r="I1201" s="254">
        <v>5.407204520449187</v>
      </c>
    </row>
    <row r="1202" spans="1:9" ht="14.25" x14ac:dyDescent="0.3">
      <c r="A1202" s="251">
        <v>36829</v>
      </c>
      <c r="B1202" s="252" t="s">
        <v>1407</v>
      </c>
      <c r="C1202" s="253">
        <v>420</v>
      </c>
      <c r="D1202" s="253">
        <v>310.33202936977358</v>
      </c>
      <c r="E1202" s="253">
        <v>197.81491497648901</v>
      </c>
      <c r="F1202" s="253">
        <v>20.107816238898806</v>
      </c>
      <c r="G1202" s="253">
        <v>20.107816238898806</v>
      </c>
      <c r="H1202" s="253">
        <v>1.3319225845913905</v>
      </c>
      <c r="I1202" s="254">
        <v>70.969559330895578</v>
      </c>
    </row>
    <row r="1203" spans="1:9" ht="14.25" x14ac:dyDescent="0.3">
      <c r="A1203" s="251">
        <v>36829</v>
      </c>
      <c r="B1203" s="252" t="s">
        <v>1361</v>
      </c>
      <c r="C1203" s="253">
        <v>935</v>
      </c>
      <c r="D1203" s="253">
        <v>690.85820823985307</v>
      </c>
      <c r="E1203" s="253">
        <v>440.3736797690886</v>
      </c>
      <c r="F1203" s="253">
        <v>44.763829008024722</v>
      </c>
      <c r="G1203" s="253">
        <v>44.763829008024722</v>
      </c>
      <c r="H1203" s="253">
        <v>2.9651133728403574</v>
      </c>
      <c r="I1203" s="254">
        <v>157.99175708187468</v>
      </c>
    </row>
    <row r="1204" spans="1:9" ht="14.25" x14ac:dyDescent="0.3">
      <c r="A1204" s="251">
        <v>36829</v>
      </c>
      <c r="B1204" s="252" t="s">
        <v>1665</v>
      </c>
      <c r="C1204" s="253">
        <v>365</v>
      </c>
      <c r="D1204" s="253">
        <v>269.69331123801754</v>
      </c>
      <c r="E1204" s="253">
        <v>171.91058087242499</v>
      </c>
      <c r="F1204" s="253">
        <v>17.474649826662059</v>
      </c>
      <c r="G1204" s="253">
        <v>17.474649826662059</v>
      </c>
      <c r="H1204" s="253">
        <v>1.1575041508948991</v>
      </c>
      <c r="I1204" s="254">
        <v>61.675926561373551</v>
      </c>
    </row>
    <row r="1205" spans="1:9" ht="14.25" x14ac:dyDescent="0.3">
      <c r="A1205" s="251">
        <v>36829</v>
      </c>
      <c r="B1205" s="252" t="s">
        <v>1362</v>
      </c>
      <c r="C1205" s="253">
        <v>5035</v>
      </c>
      <c r="D1205" s="253">
        <v>3720.289923516214</v>
      </c>
      <c r="E1205" s="253">
        <v>2371.4240402538621</v>
      </c>
      <c r="F1205" s="253">
        <v>241.05441610203687</v>
      </c>
      <c r="G1205" s="253">
        <v>241.05441610203687</v>
      </c>
      <c r="H1205" s="253">
        <v>15.96721479385155</v>
      </c>
      <c r="I1205" s="254">
        <v>850.78983626442675</v>
      </c>
    </row>
    <row r="1206" spans="1:9" ht="14.25" x14ac:dyDescent="0.3">
      <c r="A1206" s="251">
        <v>36829</v>
      </c>
      <c r="B1206" s="252" t="s">
        <v>1727</v>
      </c>
      <c r="C1206" s="253">
        <v>1</v>
      </c>
      <c r="D1206" s="253">
        <v>0.73888578421374662</v>
      </c>
      <c r="E1206" s="253">
        <v>0.47098789280116432</v>
      </c>
      <c r="F1206" s="253">
        <v>4.7875752949759064E-2</v>
      </c>
      <c r="G1206" s="253">
        <v>4.7875752949759064E-2</v>
      </c>
      <c r="H1206" s="253">
        <v>3.1712442490271203E-3</v>
      </c>
      <c r="I1206" s="254">
        <v>0.16897514126403709</v>
      </c>
    </row>
    <row r="1207" spans="1:9" ht="14.25" x14ac:dyDescent="0.3">
      <c r="A1207" s="251">
        <v>36829</v>
      </c>
      <c r="B1207" s="252" t="s">
        <v>1666</v>
      </c>
      <c r="C1207" s="253">
        <v>1</v>
      </c>
      <c r="D1207" s="253">
        <v>0.73888578421374662</v>
      </c>
      <c r="E1207" s="253">
        <v>0.47098789280116432</v>
      </c>
      <c r="F1207" s="253">
        <v>4.7875752949759064E-2</v>
      </c>
      <c r="G1207" s="253">
        <v>4.7875752949759064E-2</v>
      </c>
      <c r="H1207" s="253">
        <v>3.1712442490271203E-3</v>
      </c>
      <c r="I1207" s="254">
        <v>0.16897514126403709</v>
      </c>
    </row>
    <row r="1208" spans="1:9" ht="14.25" x14ac:dyDescent="0.3">
      <c r="A1208" s="251">
        <v>36829</v>
      </c>
      <c r="B1208" s="252" t="s">
        <v>1667</v>
      </c>
      <c r="C1208" s="253">
        <v>180</v>
      </c>
      <c r="D1208" s="253">
        <v>132.99944115847438</v>
      </c>
      <c r="E1208" s="253">
        <v>84.777820704209574</v>
      </c>
      <c r="F1208" s="253">
        <v>8.6176355309566315</v>
      </c>
      <c r="G1208" s="253">
        <v>8.6176355309566315</v>
      </c>
      <c r="H1208" s="253">
        <v>0.57082396482488162</v>
      </c>
      <c r="I1208" s="254">
        <v>30.415525427526678</v>
      </c>
    </row>
    <row r="1209" spans="1:9" ht="14.25" x14ac:dyDescent="0.3">
      <c r="A1209" s="251">
        <v>36829</v>
      </c>
      <c r="B1209" s="252" t="s">
        <v>1215</v>
      </c>
      <c r="C1209" s="253">
        <v>86</v>
      </c>
      <c r="D1209" s="253">
        <v>63.544177442382207</v>
      </c>
      <c r="E1209" s="253">
        <v>40.504958780900132</v>
      </c>
      <c r="F1209" s="253">
        <v>4.1173147536792793</v>
      </c>
      <c r="G1209" s="253">
        <v>4.1173147536792793</v>
      </c>
      <c r="H1209" s="253">
        <v>0.27272700541633232</v>
      </c>
      <c r="I1209" s="254">
        <v>14.531862148707191</v>
      </c>
    </row>
    <row r="1210" spans="1:9" ht="14.25" x14ac:dyDescent="0.3">
      <c r="A1210" s="251">
        <v>36829</v>
      </c>
      <c r="B1210" s="252" t="s">
        <v>1192</v>
      </c>
      <c r="C1210" s="253">
        <v>3</v>
      </c>
      <c r="D1210" s="253">
        <v>2.2166573526412399</v>
      </c>
      <c r="E1210" s="253">
        <v>1.4129636784034929</v>
      </c>
      <c r="F1210" s="253">
        <v>0.14362725884927718</v>
      </c>
      <c r="G1210" s="253">
        <v>0.14362725884927718</v>
      </c>
      <c r="H1210" s="253">
        <v>9.5137327470813608E-3</v>
      </c>
      <c r="I1210" s="254">
        <v>0.50692542379211136</v>
      </c>
    </row>
    <row r="1211" spans="1:9" ht="14.25" x14ac:dyDescent="0.3">
      <c r="A1211" s="251">
        <v>36829</v>
      </c>
      <c r="B1211" s="252" t="s">
        <v>190</v>
      </c>
      <c r="C1211" s="253">
        <v>2</v>
      </c>
      <c r="D1211" s="253">
        <v>1.4777715684274932</v>
      </c>
      <c r="E1211" s="253">
        <v>0.94197578560232864</v>
      </c>
      <c r="F1211" s="253">
        <v>9.5751505899518127E-2</v>
      </c>
      <c r="G1211" s="253">
        <v>9.5751505899518127E-2</v>
      </c>
      <c r="H1211" s="253">
        <v>6.3424884980542405E-3</v>
      </c>
      <c r="I1211" s="254">
        <v>0.33795028252807419</v>
      </c>
    </row>
    <row r="1212" spans="1:9" ht="14.25" x14ac:dyDescent="0.3">
      <c r="A1212" s="251">
        <v>36829</v>
      </c>
      <c r="B1212" s="252" t="s">
        <v>1408</v>
      </c>
      <c r="C1212" s="253">
        <v>132</v>
      </c>
      <c r="D1212" s="253">
        <v>97.532923516214552</v>
      </c>
      <c r="E1212" s="253">
        <v>62.170401849753688</v>
      </c>
      <c r="F1212" s="253">
        <v>6.3195993893681965</v>
      </c>
      <c r="G1212" s="253">
        <v>6.3195993893681965</v>
      </c>
      <c r="H1212" s="253">
        <v>0.41860424087157988</v>
      </c>
      <c r="I1212" s="254">
        <v>22.304718646852898</v>
      </c>
    </row>
    <row r="1213" spans="1:9" ht="14.25" x14ac:dyDescent="0.3">
      <c r="A1213" s="251">
        <v>36829</v>
      </c>
      <c r="B1213" s="252" t="s">
        <v>1216</v>
      </c>
      <c r="C1213" s="253">
        <v>373</v>
      </c>
      <c r="D1213" s="253">
        <v>275.60439751172748</v>
      </c>
      <c r="E1213" s="253">
        <v>175.67848401483428</v>
      </c>
      <c r="F1213" s="253">
        <v>17.85765585026013</v>
      </c>
      <c r="G1213" s="253">
        <v>17.85765585026013</v>
      </c>
      <c r="H1213" s="253">
        <v>1.1828741048871159</v>
      </c>
      <c r="I1213" s="254">
        <v>63.027727691485836</v>
      </c>
    </row>
    <row r="1214" spans="1:9" ht="14.25" x14ac:dyDescent="0.3">
      <c r="A1214" s="251">
        <v>36829</v>
      </c>
      <c r="B1214" s="252" t="s">
        <v>1363</v>
      </c>
      <c r="C1214" s="253">
        <v>596</v>
      </c>
      <c r="D1214" s="253">
        <v>440.37592739139296</v>
      </c>
      <c r="E1214" s="253">
        <v>280.70878410949393</v>
      </c>
      <c r="F1214" s="253">
        <v>28.5339487580564</v>
      </c>
      <c r="G1214" s="253">
        <v>28.5339487580564</v>
      </c>
      <c r="H1214" s="253">
        <v>1.8900615724201635</v>
      </c>
      <c r="I1214" s="254">
        <v>100.70918419336611</v>
      </c>
    </row>
    <row r="1215" spans="1:9" ht="14.25" x14ac:dyDescent="0.3">
      <c r="A1215" s="251">
        <v>36829</v>
      </c>
      <c r="B1215" s="252" t="s">
        <v>1286</v>
      </c>
      <c r="C1215" s="253">
        <v>113</v>
      </c>
      <c r="D1215" s="253">
        <v>83.494093616153364</v>
      </c>
      <c r="E1215" s="253">
        <v>53.221631886531561</v>
      </c>
      <c r="F1215" s="253">
        <v>5.4099600833227734</v>
      </c>
      <c r="G1215" s="253">
        <v>5.4099600833227734</v>
      </c>
      <c r="H1215" s="253">
        <v>0.35835060014006459</v>
      </c>
      <c r="I1215" s="254">
        <v>19.094190962836191</v>
      </c>
    </row>
    <row r="1216" spans="1:9" ht="14.25" x14ac:dyDescent="0.3">
      <c r="A1216" s="251">
        <v>36829</v>
      </c>
      <c r="B1216" s="252" t="s">
        <v>1287</v>
      </c>
      <c r="C1216" s="253">
        <v>110397</v>
      </c>
      <c r="D1216" s="253">
        <v>81570.773919844985</v>
      </c>
      <c r="E1216" s="253">
        <v>51995.650401570136</v>
      </c>
      <c r="F1216" s="253">
        <v>5285.3394983945509</v>
      </c>
      <c r="G1216" s="253">
        <v>5285.3394983945509</v>
      </c>
      <c r="H1216" s="253">
        <v>350.09585135984702</v>
      </c>
      <c r="I1216" s="254">
        <v>18654.348670125903</v>
      </c>
    </row>
    <row r="1217" spans="1:9" ht="14.25" x14ac:dyDescent="0.3">
      <c r="A1217" s="251">
        <v>36829</v>
      </c>
      <c r="B1217" s="252" t="s">
        <v>1291</v>
      </c>
      <c r="C1217" s="253">
        <v>2013901</v>
      </c>
      <c r="D1217" s="253">
        <v>1488042.8197138486</v>
      </c>
      <c r="E1217" s="253">
        <v>696269.22220085666</v>
      </c>
      <c r="F1217" s="253">
        <v>174346.4640772604</v>
      </c>
      <c r="G1217" s="253">
        <v>174346.4640772604</v>
      </c>
      <c r="H1217" s="253">
        <v>165485.43006367399</v>
      </c>
      <c r="I1217" s="254">
        <v>277595.23929479718</v>
      </c>
    </row>
    <row r="1218" spans="1:9" ht="14.25" x14ac:dyDescent="0.3">
      <c r="A1218" s="251">
        <v>36829</v>
      </c>
      <c r="B1218" s="252" t="s">
        <v>1292</v>
      </c>
      <c r="C1218" s="253">
        <v>385911</v>
      </c>
      <c r="D1218" s="253">
        <v>285144.15187171119</v>
      </c>
      <c r="E1218" s="253">
        <v>133421.62887289631</v>
      </c>
      <c r="F1218" s="253">
        <v>33408.900585738644</v>
      </c>
      <c r="G1218" s="253">
        <v>33408.900585738644</v>
      </c>
      <c r="H1218" s="253">
        <v>31710.917170855217</v>
      </c>
      <c r="I1218" s="254">
        <v>53193.80465648236</v>
      </c>
    </row>
    <row r="1219" spans="1:9" ht="14.25" x14ac:dyDescent="0.3">
      <c r="A1219" s="251">
        <v>36829</v>
      </c>
      <c r="B1219" s="252" t="s">
        <v>1293</v>
      </c>
      <c r="C1219" s="253">
        <v>37</v>
      </c>
      <c r="D1219" s="253">
        <v>27.338774015908626</v>
      </c>
      <c r="E1219" s="253">
        <v>12.792069332818095</v>
      </c>
      <c r="F1219" s="253">
        <v>3.2031461183338381</v>
      </c>
      <c r="G1219" s="253">
        <v>3.2031461183338381</v>
      </c>
      <c r="H1219" s="253">
        <v>3.0403485138325754</v>
      </c>
      <c r="I1219" s="254">
        <v>5.1000639325902792</v>
      </c>
    </row>
    <row r="1220" spans="1:9" ht="14.25" x14ac:dyDescent="0.3">
      <c r="A1220" s="251">
        <v>36829</v>
      </c>
      <c r="B1220" s="252" t="s">
        <v>882</v>
      </c>
      <c r="C1220" s="253">
        <v>13</v>
      </c>
      <c r="D1220" s="253">
        <v>9.6055151947787056</v>
      </c>
      <c r="E1220" s="253">
        <v>2.881926786267039</v>
      </c>
      <c r="F1220" s="253">
        <v>1.509371613210978</v>
      </c>
      <c r="G1220" s="253">
        <v>1.509371613210978</v>
      </c>
      <c r="H1220" s="253">
        <v>1.509371613210978</v>
      </c>
      <c r="I1220" s="254">
        <v>2.1954735688787328</v>
      </c>
    </row>
    <row r="1221" spans="1:9" ht="14.25" x14ac:dyDescent="0.3">
      <c r="A1221" s="251">
        <v>36829</v>
      </c>
      <c r="B1221" s="252" t="s">
        <v>1240</v>
      </c>
      <c r="C1221" s="253">
        <v>1</v>
      </c>
      <c r="D1221" s="253">
        <v>0.73888578421374662</v>
      </c>
      <c r="E1221" s="253">
        <v>0.22168667586669533</v>
      </c>
      <c r="F1221" s="253">
        <v>0.11610550870853677</v>
      </c>
      <c r="G1221" s="253">
        <v>0.11610550870853677</v>
      </c>
      <c r="H1221" s="253">
        <v>0.11610550870853677</v>
      </c>
      <c r="I1221" s="254">
        <v>0.16888258222144098</v>
      </c>
    </row>
    <row r="1222" spans="1:9" ht="14.25" x14ac:dyDescent="0.3">
      <c r="A1222" s="251">
        <v>36829</v>
      </c>
      <c r="B1222" s="252" t="s">
        <v>1693</v>
      </c>
      <c r="C1222" s="253">
        <v>391</v>
      </c>
      <c r="D1222" s="253">
        <v>288.90434162757498</v>
      </c>
      <c r="E1222" s="253">
        <v>126.70008021659729</v>
      </c>
      <c r="F1222" s="253">
        <v>16.039757342495047</v>
      </c>
      <c r="G1222" s="253">
        <v>16.039757342495047</v>
      </c>
      <c r="H1222" s="253">
        <v>7.4176493425717975</v>
      </c>
      <c r="I1222" s="254">
        <v>122.7070973834158</v>
      </c>
    </row>
    <row r="1223" spans="1:9" ht="14.25" x14ac:dyDescent="0.3">
      <c r="A1223" s="251">
        <v>36829</v>
      </c>
      <c r="B1223" s="252" t="s">
        <v>1221</v>
      </c>
      <c r="C1223" s="253">
        <v>23047</v>
      </c>
      <c r="D1223" s="253">
        <v>17029.100668774216</v>
      </c>
      <c r="E1223" s="253">
        <v>7468.1758280100166</v>
      </c>
      <c r="F1223" s="253">
        <v>945.4431904667091</v>
      </c>
      <c r="G1223" s="253">
        <v>945.4431904667091</v>
      </c>
      <c r="H1223" s="253">
        <v>437.22394986765261</v>
      </c>
      <c r="I1223" s="254">
        <v>7232.8145099631274</v>
      </c>
    </row>
    <row r="1224" spans="1:9" ht="14.25" x14ac:dyDescent="0.3">
      <c r="A1224" s="251">
        <v>36829</v>
      </c>
      <c r="B1224" s="252" t="s">
        <v>1694</v>
      </c>
      <c r="C1224" s="253">
        <v>3618</v>
      </c>
      <c r="D1224" s="253">
        <v>2673.2887672853353</v>
      </c>
      <c r="E1224" s="253">
        <v>1172.3807934108668</v>
      </c>
      <c r="F1224" s="253">
        <v>148.41903341469842</v>
      </c>
      <c r="G1224" s="253">
        <v>148.41903341469842</v>
      </c>
      <c r="H1224" s="253">
        <v>68.636970131521124</v>
      </c>
      <c r="I1224" s="254">
        <v>1135.4329369135505</v>
      </c>
    </row>
    <row r="1225" spans="1:9" ht="14.25" x14ac:dyDescent="0.3">
      <c r="A1225" s="251">
        <v>36829</v>
      </c>
      <c r="B1225" s="252" t="s">
        <v>1222</v>
      </c>
      <c r="C1225" s="253">
        <v>1942</v>
      </c>
      <c r="D1225" s="253">
        <v>1434.9161929430959</v>
      </c>
      <c r="E1225" s="253">
        <v>629.28786644662887</v>
      </c>
      <c r="F1225" s="253">
        <v>79.665495547635246</v>
      </c>
      <c r="G1225" s="253">
        <v>79.665495547635246</v>
      </c>
      <c r="H1225" s="253">
        <v>36.841624100446104</v>
      </c>
      <c r="I1225" s="254">
        <v>609.45571130075052</v>
      </c>
    </row>
    <row r="1226" spans="1:9" ht="14.25" x14ac:dyDescent="0.3">
      <c r="A1226" s="251">
        <v>36829</v>
      </c>
      <c r="B1226" s="252" t="s">
        <v>1695</v>
      </c>
      <c r="C1226" s="253">
        <v>11432</v>
      </c>
      <c r="D1226" s="253">
        <v>8446.9422851315503</v>
      </c>
      <c r="E1226" s="253">
        <v>3704.4381509875698</v>
      </c>
      <c r="F1226" s="253">
        <v>468.96804588082699</v>
      </c>
      <c r="G1226" s="253">
        <v>468.96804588082699</v>
      </c>
      <c r="H1226" s="253">
        <v>216.87613116184338</v>
      </c>
      <c r="I1226" s="254">
        <v>3587.6919112204832</v>
      </c>
    </row>
    <row r="1227" spans="1:9" ht="14.25" x14ac:dyDescent="0.3">
      <c r="A1227" s="251">
        <v>36829</v>
      </c>
      <c r="B1227" s="252" t="s">
        <v>147</v>
      </c>
      <c r="C1227" s="253">
        <v>3429</v>
      </c>
      <c r="D1227" s="253">
        <v>2533.6393540689373</v>
      </c>
      <c r="E1227" s="253">
        <v>1111.1370206207469</v>
      </c>
      <c r="F1227" s="253">
        <v>140.66580032587089</v>
      </c>
      <c r="G1227" s="253">
        <v>140.66580032587089</v>
      </c>
      <c r="H1227" s="253">
        <v>65.05145676644166</v>
      </c>
      <c r="I1227" s="254">
        <v>1076.1192760300071</v>
      </c>
    </row>
    <row r="1228" spans="1:9" ht="14.25" x14ac:dyDescent="0.3">
      <c r="A1228" s="251">
        <v>36829</v>
      </c>
      <c r="B1228" s="252" t="s">
        <v>538</v>
      </c>
      <c r="C1228" s="253">
        <v>13799</v>
      </c>
      <c r="D1228" s="253">
        <v>10195.88493636549</v>
      </c>
      <c r="E1228" s="253">
        <v>4471.4434959305008</v>
      </c>
      <c r="F1228" s="253">
        <v>566.06806027900041</v>
      </c>
      <c r="G1228" s="253">
        <v>566.06806027900041</v>
      </c>
      <c r="H1228" s="253">
        <v>261.7804175911719</v>
      </c>
      <c r="I1228" s="254">
        <v>4330.524902285817</v>
      </c>
    </row>
    <row r="1229" spans="1:9" ht="14.25" x14ac:dyDescent="0.3">
      <c r="A1229" s="251">
        <v>36829</v>
      </c>
      <c r="B1229" s="252" t="s">
        <v>614</v>
      </c>
      <c r="C1229" s="253">
        <v>360474</v>
      </c>
      <c r="D1229" s="253">
        <v>266349.11417866609</v>
      </c>
      <c r="E1229" s="253">
        <v>116808.40080817821</v>
      </c>
      <c r="F1229" s="253">
        <v>14787.507642656161</v>
      </c>
      <c r="G1229" s="253">
        <v>14787.507642656161</v>
      </c>
      <c r="H1229" s="253">
        <v>6838.5415066859987</v>
      </c>
      <c r="I1229" s="254">
        <v>113127.15657848956</v>
      </c>
    </row>
    <row r="1230" spans="1:9" ht="14.25" x14ac:dyDescent="0.3">
      <c r="A1230" s="251">
        <v>36829</v>
      </c>
      <c r="B1230" s="252" t="s">
        <v>628</v>
      </c>
      <c r="C1230" s="253">
        <v>7102152</v>
      </c>
      <c r="D1230" s="253">
        <v>5247679.1501252288</v>
      </c>
      <c r="E1230" s="253">
        <v>2301389.3302057972</v>
      </c>
      <c r="F1230" s="253">
        <v>291347.30099620426</v>
      </c>
      <c r="G1230" s="253">
        <v>291347.30099620426</v>
      </c>
      <c r="H1230" s="253">
        <v>134734.71384563929</v>
      </c>
      <c r="I1230" s="254">
        <v>2228860.5040813838</v>
      </c>
    </row>
    <row r="1231" spans="1:9" ht="14.25" x14ac:dyDescent="0.3">
      <c r="A1231" s="251">
        <v>36829</v>
      </c>
      <c r="B1231" s="252" t="s">
        <v>615</v>
      </c>
      <c r="C1231" s="253">
        <v>2990823</v>
      </c>
      <c r="D1231" s="253">
        <v>2209876.5977995102</v>
      </c>
      <c r="E1231" s="253">
        <v>969149.65220880834</v>
      </c>
      <c r="F1231" s="253">
        <v>122690.7293461715</v>
      </c>
      <c r="G1231" s="253">
        <v>122690.7293461715</v>
      </c>
      <c r="H1231" s="253">
        <v>56738.813963423549</v>
      </c>
      <c r="I1231" s="254">
        <v>938606.67293493531</v>
      </c>
    </row>
    <row r="1232" spans="1:9" ht="14.25" x14ac:dyDescent="0.3">
      <c r="A1232" s="251">
        <v>36829</v>
      </c>
      <c r="B1232" s="252" t="s">
        <v>616</v>
      </c>
      <c r="C1232" s="253">
        <v>22843913</v>
      </c>
      <c r="D1232" s="253">
        <v>16879042.571515601</v>
      </c>
      <c r="E1232" s="253">
        <v>7402367.2878797157</v>
      </c>
      <c r="F1232" s="253">
        <v>937112.07486718171</v>
      </c>
      <c r="G1232" s="253">
        <v>937112.07486718171</v>
      </c>
      <c r="H1232" s="253">
        <v>433371.19244556857</v>
      </c>
      <c r="I1232" s="254">
        <v>7169079.9414559528</v>
      </c>
    </row>
    <row r="1233" spans="1:9" ht="14.25" x14ac:dyDescent="0.3">
      <c r="A1233" s="251">
        <v>36829</v>
      </c>
      <c r="B1233" s="252" t="s">
        <v>1698</v>
      </c>
      <c r="C1233" s="253">
        <v>132649</v>
      </c>
      <c r="D1233" s="253">
        <v>98012.460390169275</v>
      </c>
      <c r="E1233" s="253">
        <v>42983.731306013833</v>
      </c>
      <c r="F1233" s="253">
        <v>5441.5799788353588</v>
      </c>
      <c r="G1233" s="253">
        <v>5441.5799788353588</v>
      </c>
      <c r="H1233" s="253">
        <v>2516.4802241503994</v>
      </c>
      <c r="I1233" s="254">
        <v>41629.088902334319</v>
      </c>
    </row>
    <row r="1234" spans="1:9" ht="14.25" x14ac:dyDescent="0.3">
      <c r="A1234" s="251">
        <v>36829</v>
      </c>
      <c r="B1234" s="252" t="s">
        <v>1699</v>
      </c>
      <c r="C1234" s="253">
        <v>624</v>
      </c>
      <c r="D1234" s="253">
        <v>461.0647293493779</v>
      </c>
      <c r="E1234" s="253">
        <v>202.20166254515777</v>
      </c>
      <c r="F1234" s="253">
        <v>25.597975912319459</v>
      </c>
      <c r="G1234" s="253">
        <v>25.597975912319459</v>
      </c>
      <c r="H1234" s="253">
        <v>11.837885395817905</v>
      </c>
      <c r="I1234" s="254">
        <v>195.82922958376329</v>
      </c>
    </row>
    <row r="1235" spans="1:9" ht="14.25" x14ac:dyDescent="0.3">
      <c r="A1235" s="251">
        <v>36829</v>
      </c>
      <c r="B1235" s="252" t="s">
        <v>619</v>
      </c>
      <c r="C1235" s="253">
        <v>9511728</v>
      </c>
      <c r="D1235" s="253">
        <v>7028080.602507852</v>
      </c>
      <c r="E1235" s="253">
        <v>3082191.0501239239</v>
      </c>
      <c r="F1235" s="253">
        <v>390193.88498162589</v>
      </c>
      <c r="G1235" s="253">
        <v>390193.88498162589</v>
      </c>
      <c r="H1235" s="253">
        <v>180446.70830159014</v>
      </c>
      <c r="I1235" s="254">
        <v>2985055.0741190859</v>
      </c>
    </row>
    <row r="1236" spans="1:9" ht="14.25" x14ac:dyDescent="0.3">
      <c r="A1236" s="251">
        <v>36829</v>
      </c>
      <c r="B1236" s="252" t="s">
        <v>1225</v>
      </c>
      <c r="C1236" s="253">
        <v>230988783</v>
      </c>
      <c r="D1236" s="253">
        <v>170674328.07153392</v>
      </c>
      <c r="E1236" s="253">
        <v>74849865.307504281</v>
      </c>
      <c r="F1236" s="253">
        <v>9475713.6270031817</v>
      </c>
      <c r="G1236" s="253">
        <v>9475713.6270031817</v>
      </c>
      <c r="H1236" s="253">
        <v>4382081.3155023251</v>
      </c>
      <c r="I1236" s="254">
        <v>72490954.19452095</v>
      </c>
    </row>
    <row r="1237" spans="1:9" ht="14.25" x14ac:dyDescent="0.3">
      <c r="A1237" s="251">
        <v>36829</v>
      </c>
      <c r="B1237" s="252" t="s">
        <v>1226</v>
      </c>
      <c r="C1237" s="253">
        <v>10447171</v>
      </c>
      <c r="D1237" s="253">
        <v>7719266.1371501116</v>
      </c>
      <c r="E1237" s="253">
        <v>3385313.0530345491</v>
      </c>
      <c r="F1237" s="253">
        <v>428567.99937481154</v>
      </c>
      <c r="G1237" s="253">
        <v>428567.99937481154</v>
      </c>
      <c r="H1237" s="253">
        <v>198192.96956492361</v>
      </c>
      <c r="I1237" s="254">
        <v>3278624.1158010159</v>
      </c>
    </row>
    <row r="1238" spans="1:9" ht="14.25" x14ac:dyDescent="0.3">
      <c r="A1238" s="251">
        <v>36829</v>
      </c>
      <c r="B1238" s="252" t="s">
        <v>1414</v>
      </c>
      <c r="C1238" s="253">
        <v>17471355</v>
      </c>
      <c r="D1238" s="253">
        <v>12909335.840451764</v>
      </c>
      <c r="E1238" s="253">
        <v>5661437.5447382294</v>
      </c>
      <c r="F1238" s="253">
        <v>716716.86609868938</v>
      </c>
      <c r="G1238" s="253">
        <v>716716.86609868938</v>
      </c>
      <c r="H1238" s="253">
        <v>331448.55480713164</v>
      </c>
      <c r="I1238" s="254">
        <v>5483016.0087090237</v>
      </c>
    </row>
    <row r="1239" spans="1:9" ht="14.25" x14ac:dyDescent="0.3">
      <c r="A1239" s="251">
        <v>36829</v>
      </c>
      <c r="B1239" s="252" t="s">
        <v>1294</v>
      </c>
      <c r="C1239" s="253">
        <v>141668277</v>
      </c>
      <c r="D1239" s="253">
        <v>104676675.94935527</v>
      </c>
      <c r="E1239" s="253">
        <v>45906347.979660153</v>
      </c>
      <c r="F1239" s="253">
        <v>5811572.3432464758</v>
      </c>
      <c r="G1239" s="253">
        <v>5811572.3432464758</v>
      </c>
      <c r="H1239" s="253">
        <v>2687584.6592131178</v>
      </c>
      <c r="I1239" s="254">
        <v>44459598.623989053</v>
      </c>
    </row>
    <row r="1240" spans="1:9" ht="14.25" x14ac:dyDescent="0.3">
      <c r="A1240" s="251">
        <v>36829</v>
      </c>
      <c r="B1240" s="252" t="s">
        <v>151</v>
      </c>
      <c r="C1240" s="253">
        <v>63713959</v>
      </c>
      <c r="D1240" s="253">
        <v>47077338.561077498</v>
      </c>
      <c r="E1240" s="253">
        <v>20645943.008227594</v>
      </c>
      <c r="F1240" s="253">
        <v>2613699.339359791</v>
      </c>
      <c r="G1240" s="253">
        <v>2613699.339359791</v>
      </c>
      <c r="H1240" s="253">
        <v>1208715.6165958985</v>
      </c>
      <c r="I1240" s="254">
        <v>19995281.257534426</v>
      </c>
    </row>
    <row r="1241" spans="1:9" ht="14.25" x14ac:dyDescent="0.3">
      <c r="A1241" s="251">
        <v>36829</v>
      </c>
      <c r="B1241" s="252" t="s">
        <v>152</v>
      </c>
      <c r="C1241" s="253">
        <v>299991</v>
      </c>
      <c r="D1241" s="253">
        <v>221659.08529206607</v>
      </c>
      <c r="E1241" s="253">
        <v>97209.421391962227</v>
      </c>
      <c r="F1241" s="253">
        <v>12306.349987039466</v>
      </c>
      <c r="G1241" s="253">
        <v>12306.349987039466</v>
      </c>
      <c r="H1241" s="253">
        <v>5691.120316950015</v>
      </c>
      <c r="I1241" s="254">
        <v>94145.843609074902</v>
      </c>
    </row>
    <row r="1242" spans="1:9" ht="14.25" x14ac:dyDescent="0.3">
      <c r="A1242" s="251">
        <v>36829</v>
      </c>
      <c r="B1242" s="252" t="s">
        <v>1706</v>
      </c>
      <c r="C1242" s="253">
        <v>5009704</v>
      </c>
      <c r="D1242" s="253">
        <v>3701599.0687187435</v>
      </c>
      <c r="E1242" s="253">
        <v>1623350.1244537295</v>
      </c>
      <c r="F1242" s="253">
        <v>205510.06782027317</v>
      </c>
      <c r="G1242" s="253">
        <v>205510.06782027317</v>
      </c>
      <c r="H1242" s="253">
        <v>95038.945222709212</v>
      </c>
      <c r="I1242" s="254">
        <v>1572189.8634017585</v>
      </c>
    </row>
    <row r="1243" spans="1:9" ht="14.25" x14ac:dyDescent="0.3">
      <c r="A1243" s="251">
        <v>36829</v>
      </c>
      <c r="B1243" s="252" t="s">
        <v>1707</v>
      </c>
      <c r="C1243" s="253">
        <v>671109</v>
      </c>
      <c r="D1243" s="253">
        <v>495872.8997579033</v>
      </c>
      <c r="E1243" s="253">
        <v>217466.91594393959</v>
      </c>
      <c r="F1243" s="253">
        <v>27530.500026507696</v>
      </c>
      <c r="G1243" s="253">
        <v>27530.500026507696</v>
      </c>
      <c r="H1243" s="253">
        <v>12731.588830291601</v>
      </c>
      <c r="I1243" s="254">
        <v>210613.39493065674</v>
      </c>
    </row>
    <row r="1244" spans="1:9" ht="14.25" x14ac:dyDescent="0.3">
      <c r="A1244" s="251">
        <v>36829</v>
      </c>
      <c r="B1244" s="252" t="s">
        <v>1255</v>
      </c>
      <c r="C1244" s="253">
        <v>16534802</v>
      </c>
      <c r="D1244" s="253">
        <v>12217330.142589025</v>
      </c>
      <c r="E1244" s="253">
        <v>5357955.8561778842</v>
      </c>
      <c r="F1244" s="253">
        <v>678297.21684450575</v>
      </c>
      <c r="G1244" s="253">
        <v>678297.21684450575</v>
      </c>
      <c r="H1244" s="253">
        <v>313681.23576689209</v>
      </c>
      <c r="I1244" s="254">
        <v>5189098.6169552375</v>
      </c>
    </row>
    <row r="1245" spans="1:9" ht="14.25" x14ac:dyDescent="0.3">
      <c r="A1245" s="251">
        <v>36829</v>
      </c>
      <c r="B1245" s="252" t="s">
        <v>153</v>
      </c>
      <c r="C1245" s="253">
        <v>79963948</v>
      </c>
      <c r="D1245" s="253">
        <v>59084224.426807255</v>
      </c>
      <c r="E1245" s="253">
        <v>25911607.739222024</v>
      </c>
      <c r="F1245" s="253">
        <v>3280312.8441634066</v>
      </c>
      <c r="G1245" s="253">
        <v>3280312.8441634066</v>
      </c>
      <c r="H1245" s="253">
        <v>1516993.6734313178</v>
      </c>
      <c r="I1245" s="254">
        <v>25094997.325827099</v>
      </c>
    </row>
    <row r="1246" spans="1:9" ht="14.25" x14ac:dyDescent="0.3">
      <c r="A1246" s="251">
        <v>36829</v>
      </c>
      <c r="B1246" s="252" t="s">
        <v>154</v>
      </c>
      <c r="C1246" s="253">
        <v>528667183</v>
      </c>
      <c r="D1246" s="253">
        <v>390624666.09902728</v>
      </c>
      <c r="E1246" s="253">
        <v>171309909.19177109</v>
      </c>
      <c r="F1246" s="253">
        <v>21687195.218057346</v>
      </c>
      <c r="G1246" s="253">
        <v>21687195.218057346</v>
      </c>
      <c r="H1246" s="253">
        <v>10029329.366801107</v>
      </c>
      <c r="I1246" s="254">
        <v>165911037.10434037</v>
      </c>
    </row>
    <row r="1247" spans="1:9" ht="14.25" x14ac:dyDescent="0.3">
      <c r="A1247" s="251">
        <v>36829</v>
      </c>
      <c r="B1247" s="252" t="s">
        <v>155</v>
      </c>
      <c r="C1247" s="253">
        <v>21436898</v>
      </c>
      <c r="D1247" s="253">
        <v>15839419.189840097</v>
      </c>
      <c r="E1247" s="253">
        <v>6946436.5631586025</v>
      </c>
      <c r="F1247" s="253">
        <v>879392.94653661735</v>
      </c>
      <c r="G1247" s="253">
        <v>879392.94653661735</v>
      </c>
      <c r="H1247" s="253">
        <v>406678.7528298687</v>
      </c>
      <c r="I1247" s="254">
        <v>6727517.9807783915</v>
      </c>
    </row>
    <row r="1248" spans="1:9" ht="14.25" x14ac:dyDescent="0.3">
      <c r="A1248" s="251">
        <v>36829</v>
      </c>
      <c r="B1248" s="252" t="s">
        <v>599</v>
      </c>
      <c r="C1248" s="253">
        <v>170070065</v>
      </c>
      <c r="D1248" s="253">
        <v>125662353.34880787</v>
      </c>
      <c r="E1248" s="253">
        <v>55109695.340004891</v>
      </c>
      <c r="F1248" s="253">
        <v>6976681.7744817389</v>
      </c>
      <c r="G1248" s="253">
        <v>6976681.7744817389</v>
      </c>
      <c r="H1248" s="253">
        <v>3226394.1325790095</v>
      </c>
      <c r="I1248" s="254">
        <v>53372900.327260494</v>
      </c>
    </row>
    <row r="1249" spans="1:9" ht="14.25" x14ac:dyDescent="0.3">
      <c r="A1249" s="251">
        <v>36829</v>
      </c>
      <c r="B1249" s="252" t="s">
        <v>1257</v>
      </c>
      <c r="C1249" s="253">
        <v>984</v>
      </c>
      <c r="D1249" s="253">
        <v>727.06361166632666</v>
      </c>
      <c r="E1249" s="253">
        <v>318.85646785967185</v>
      </c>
      <c r="F1249" s="253">
        <v>40.36603893865761</v>
      </c>
      <c r="G1249" s="253">
        <v>40.36603893865761</v>
      </c>
      <c r="H1249" s="253">
        <v>18.667434662635927</v>
      </c>
      <c r="I1249" s="254">
        <v>308.80763126670365</v>
      </c>
    </row>
    <row r="1250" spans="1:9" ht="14.25" x14ac:dyDescent="0.3">
      <c r="A1250" s="251">
        <v>36829</v>
      </c>
      <c r="B1250" s="252" t="s">
        <v>1258</v>
      </c>
      <c r="C1250" s="253">
        <v>114</v>
      </c>
      <c r="D1250" s="253">
        <v>84.232979400367114</v>
      </c>
      <c r="E1250" s="253">
        <v>36.94068834959613</v>
      </c>
      <c r="F1250" s="253">
        <v>4.6765532916737476</v>
      </c>
      <c r="G1250" s="253">
        <v>4.6765532916737476</v>
      </c>
      <c r="H1250" s="253">
        <v>2.1626906011590403</v>
      </c>
      <c r="I1250" s="254">
        <v>35.776493866264445</v>
      </c>
    </row>
    <row r="1251" spans="1:9" ht="14.25" x14ac:dyDescent="0.3">
      <c r="A1251" s="251">
        <v>36829</v>
      </c>
      <c r="B1251" s="252" t="s">
        <v>1295</v>
      </c>
      <c r="C1251" s="253">
        <v>19320</v>
      </c>
      <c r="D1251" s="253">
        <v>14275.273351009586</v>
      </c>
      <c r="E1251" s="253">
        <v>8703.2873800941506</v>
      </c>
      <c r="F1251" s="253">
        <v>966.40698023867128</v>
      </c>
      <c r="G1251" s="253">
        <v>966.40698023867128</v>
      </c>
      <c r="H1251" s="253">
        <v>402.70589604559279</v>
      </c>
      <c r="I1251" s="254">
        <v>3236.4661143924986</v>
      </c>
    </row>
    <row r="1252" spans="1:9" ht="14.25" x14ac:dyDescent="0.3">
      <c r="A1252" s="251">
        <v>36829</v>
      </c>
      <c r="B1252" s="252" t="s">
        <v>1301</v>
      </c>
      <c r="C1252" s="253">
        <v>313</v>
      </c>
      <c r="D1252" s="253">
        <v>231.2712504589027</v>
      </c>
      <c r="E1252" s="253">
        <v>141.00046324893731</v>
      </c>
      <c r="F1252" s="253">
        <v>15.65659341691015</v>
      </c>
      <c r="G1252" s="253">
        <v>15.65659341691015</v>
      </c>
      <c r="H1252" s="253">
        <v>6.5241690197862594</v>
      </c>
      <c r="I1252" s="254">
        <v>52.433431356358795</v>
      </c>
    </row>
    <row r="1253" spans="1:9" ht="14.25" x14ac:dyDescent="0.3">
      <c r="A1253" s="251">
        <v>36829</v>
      </c>
      <c r="B1253" s="252" t="s">
        <v>1303</v>
      </c>
      <c r="C1253" s="253">
        <v>3975</v>
      </c>
      <c r="D1253" s="253">
        <v>2937.070992249643</v>
      </c>
      <c r="E1253" s="253">
        <v>1790.6608351901784</v>
      </c>
      <c r="F1253" s="253">
        <v>198.83373428823595</v>
      </c>
      <c r="G1253" s="253">
        <v>198.83373428823595</v>
      </c>
      <c r="H1253" s="253">
        <v>82.854862152237644</v>
      </c>
      <c r="I1253" s="254">
        <v>665.88782633075471</v>
      </c>
    </row>
    <row r="1254" spans="1:9" ht="14.25" x14ac:dyDescent="0.3">
      <c r="A1254" s="251">
        <v>36829</v>
      </c>
      <c r="B1254" s="252" t="s">
        <v>1304</v>
      </c>
      <c r="C1254" s="253">
        <v>444</v>
      </c>
      <c r="D1254" s="253">
        <v>328.06528819090352</v>
      </c>
      <c r="E1254" s="253">
        <v>200.01343668539351</v>
      </c>
      <c r="F1254" s="253">
        <v>22.209352962006729</v>
      </c>
      <c r="G1254" s="253">
        <v>22.209352962006729</v>
      </c>
      <c r="H1254" s="253">
        <v>9.2547317724763545</v>
      </c>
      <c r="I1254" s="254">
        <v>74.378413809020145</v>
      </c>
    </row>
    <row r="1255" spans="1:9" ht="14.25" x14ac:dyDescent="0.3">
      <c r="A1255" s="251">
        <v>36829</v>
      </c>
      <c r="B1255" s="252" t="s">
        <v>1365</v>
      </c>
      <c r="C1255" s="253">
        <v>1240</v>
      </c>
      <c r="D1255" s="253">
        <v>916.2183724250458</v>
      </c>
      <c r="E1255" s="253">
        <v>558.59608443668458</v>
      </c>
      <c r="F1255" s="253">
        <v>62.02612088488366</v>
      </c>
      <c r="G1255" s="253">
        <v>62.02612088488366</v>
      </c>
      <c r="H1255" s="253">
        <v>25.846548193402434</v>
      </c>
      <c r="I1255" s="254">
        <v>207.72349802519139</v>
      </c>
    </row>
    <row r="1256" spans="1:9" ht="14.25" x14ac:dyDescent="0.3">
      <c r="A1256" s="251">
        <v>36829</v>
      </c>
      <c r="B1256" s="252" t="s">
        <v>1366</v>
      </c>
      <c r="C1256" s="253">
        <v>645</v>
      </c>
      <c r="D1256" s="253">
        <v>476.58133081786656</v>
      </c>
      <c r="E1256" s="253">
        <v>290.56006004972704</v>
      </c>
      <c r="F1256" s="253">
        <v>32.263587073185448</v>
      </c>
      <c r="G1256" s="253">
        <v>32.263587073185448</v>
      </c>
      <c r="H1256" s="253">
        <v>13.444373858664974</v>
      </c>
      <c r="I1256" s="254">
        <v>108.04972276310359</v>
      </c>
    </row>
    <row r="1257" spans="1:9" ht="14.25" x14ac:dyDescent="0.3">
      <c r="A1257" s="251">
        <v>36829</v>
      </c>
      <c r="B1257" s="252" t="s">
        <v>1367</v>
      </c>
      <c r="C1257" s="253">
        <v>198</v>
      </c>
      <c r="D1257" s="253">
        <v>146.29938527432185</v>
      </c>
      <c r="E1257" s="253">
        <v>89.195181224567378</v>
      </c>
      <c r="F1257" s="253">
        <v>9.9041709154894892</v>
      </c>
      <c r="G1257" s="253">
        <v>9.9041709154894892</v>
      </c>
      <c r="H1257" s="253">
        <v>4.1271101147529698</v>
      </c>
      <c r="I1257" s="254">
        <v>33.168752104022502</v>
      </c>
    </row>
    <row r="1258" spans="1:9" ht="14.25" x14ac:dyDescent="0.3">
      <c r="A1258" s="251">
        <v>36829</v>
      </c>
      <c r="B1258" s="252" t="s">
        <v>1308</v>
      </c>
      <c r="C1258" s="253">
        <v>1350</v>
      </c>
      <c r="D1258" s="253">
        <v>997.49580868855787</v>
      </c>
      <c r="E1258" s="253">
        <v>608.14896289477747</v>
      </c>
      <c r="F1258" s="253">
        <v>67.528438060155594</v>
      </c>
      <c r="G1258" s="253">
        <v>67.528438060155594</v>
      </c>
      <c r="H1258" s="253">
        <v>28.139387146042971</v>
      </c>
      <c r="I1258" s="254">
        <v>226.15058252742611</v>
      </c>
    </row>
    <row r="1259" spans="1:9" ht="14.25" x14ac:dyDescent="0.3">
      <c r="A1259" s="251">
        <v>36829</v>
      </c>
      <c r="B1259" s="252" t="s">
        <v>1311</v>
      </c>
      <c r="C1259" s="253">
        <v>511225</v>
      </c>
      <c r="D1259" s="253">
        <v>377736.88503467257</v>
      </c>
      <c r="E1259" s="253">
        <v>230297.00263398711</v>
      </c>
      <c r="F1259" s="253">
        <v>25572.019072076324</v>
      </c>
      <c r="G1259" s="253">
        <v>25572.019072076324</v>
      </c>
      <c r="H1259" s="253">
        <v>10655.969032396901</v>
      </c>
      <c r="I1259" s="254">
        <v>85639.87522413586</v>
      </c>
    </row>
    <row r="1260" spans="1:9" ht="14.25" x14ac:dyDescent="0.3">
      <c r="A1260" s="251">
        <v>36829</v>
      </c>
      <c r="B1260" s="252" t="s">
        <v>1312</v>
      </c>
      <c r="C1260" s="253">
        <v>1555294</v>
      </c>
      <c r="D1260" s="253">
        <v>1149184.6268729349</v>
      </c>
      <c r="E1260" s="253">
        <v>700629.95044182974</v>
      </c>
      <c r="F1260" s="253">
        <v>77797.462625430839</v>
      </c>
      <c r="G1260" s="253">
        <v>77797.462625430839</v>
      </c>
      <c r="H1260" s="253">
        <v>32418.533327346486</v>
      </c>
      <c r="I1260" s="254">
        <v>260541.21785289681</v>
      </c>
    </row>
    <row r="1261" spans="1:9" ht="14.25" x14ac:dyDescent="0.3">
      <c r="A1261" s="251">
        <v>36829</v>
      </c>
      <c r="B1261" s="252" t="s">
        <v>1313</v>
      </c>
      <c r="C1261" s="253">
        <v>212530</v>
      </c>
      <c r="D1261" s="253">
        <v>157035.39571894755</v>
      </c>
      <c r="E1261" s="253">
        <v>95740.665988168184</v>
      </c>
      <c r="F1261" s="253">
        <v>10630.97699327768</v>
      </c>
      <c r="G1261" s="253">
        <v>10630.97699327768</v>
      </c>
      <c r="H1261" s="253">
        <v>4429.9732964063051</v>
      </c>
      <c r="I1261" s="254">
        <v>35602.802447817681</v>
      </c>
    </row>
    <row r="1262" spans="1:9" ht="14.25" x14ac:dyDescent="0.3">
      <c r="A1262" s="251">
        <v>36829</v>
      </c>
      <c r="B1262" s="252" t="s">
        <v>1369</v>
      </c>
      <c r="C1262" s="253">
        <v>715</v>
      </c>
      <c r="D1262" s="253">
        <v>528.30333571282881</v>
      </c>
      <c r="E1262" s="253">
        <v>322.09370997760436</v>
      </c>
      <c r="F1262" s="253">
        <v>35.765061639267593</v>
      </c>
      <c r="G1262" s="253">
        <v>35.765061639267593</v>
      </c>
      <c r="H1262" s="253">
        <v>14.903453192163498</v>
      </c>
      <c r="I1262" s="254">
        <v>119.77604926452568</v>
      </c>
    </row>
    <row r="1263" spans="1:9" ht="14.25" x14ac:dyDescent="0.3">
      <c r="A1263" s="251">
        <v>36829</v>
      </c>
      <c r="B1263" s="252" t="s">
        <v>1314</v>
      </c>
      <c r="C1263" s="253">
        <v>737747</v>
      </c>
      <c r="D1263" s="253">
        <v>545110.77064633893</v>
      </c>
      <c r="E1263" s="253">
        <v>332340.79476202477</v>
      </c>
      <c r="F1263" s="253">
        <v>36902.890810048601</v>
      </c>
      <c r="G1263" s="253">
        <v>36902.890810048601</v>
      </c>
      <c r="H1263" s="253">
        <v>15377.591443579084</v>
      </c>
      <c r="I1263" s="254">
        <v>123586.60282063781</v>
      </c>
    </row>
    <row r="1264" spans="1:9" ht="14.25" x14ac:dyDescent="0.3">
      <c r="A1264" s="251">
        <v>36829</v>
      </c>
      <c r="B1264" s="252" t="s">
        <v>1315</v>
      </c>
      <c r="C1264" s="253">
        <v>27443</v>
      </c>
      <c r="D1264" s="253">
        <v>20277.24257617785</v>
      </c>
      <c r="E1264" s="253">
        <v>12362.542213867689</v>
      </c>
      <c r="F1264" s="253">
        <v>1372.7280930998891</v>
      </c>
      <c r="G1264" s="253">
        <v>1372.7280930998891</v>
      </c>
      <c r="H1264" s="253">
        <v>572.02163070285724</v>
      </c>
      <c r="I1264" s="254">
        <v>4597.2225454075224</v>
      </c>
    </row>
    <row r="1265" spans="1:9" ht="14.25" x14ac:dyDescent="0.3">
      <c r="A1265" s="251">
        <v>36829</v>
      </c>
      <c r="B1265" s="252" t="s">
        <v>1316</v>
      </c>
      <c r="C1265" s="253">
        <v>474742</v>
      </c>
      <c r="D1265" s="253">
        <v>350780.11496920249</v>
      </c>
      <c r="E1265" s="253">
        <v>213862.11477229072</v>
      </c>
      <c r="F1265" s="253">
        <v>23747.100549299546</v>
      </c>
      <c r="G1265" s="253">
        <v>23747.100549299546</v>
      </c>
      <c r="H1265" s="253">
        <v>9895.5177277679504</v>
      </c>
      <c r="I1265" s="254">
        <v>79528.28137054469</v>
      </c>
    </row>
    <row r="1266" spans="1:9" ht="14.25" x14ac:dyDescent="0.3">
      <c r="A1266" s="251">
        <v>36829</v>
      </c>
      <c r="B1266" s="252" t="s">
        <v>1317</v>
      </c>
      <c r="C1266" s="253">
        <v>2859</v>
      </c>
      <c r="D1266" s="253">
        <v>2112.4744570671014</v>
      </c>
      <c r="E1266" s="253">
        <v>1287.9243591971622</v>
      </c>
      <c r="F1266" s="253">
        <v>143.01022549184063</v>
      </c>
      <c r="G1266" s="253">
        <v>143.01022549184063</v>
      </c>
      <c r="H1266" s="253">
        <v>59.59296877817544</v>
      </c>
      <c r="I1266" s="254">
        <v>478.93667810808239</v>
      </c>
    </row>
    <row r="1267" spans="1:9" ht="14.25" x14ac:dyDescent="0.3">
      <c r="A1267" s="251">
        <v>36829</v>
      </c>
      <c r="B1267" s="252" t="s">
        <v>1318</v>
      </c>
      <c r="C1267" s="253">
        <v>3262</v>
      </c>
      <c r="D1267" s="253">
        <v>2410.2454281052414</v>
      </c>
      <c r="E1267" s="253">
        <v>1469.4680866390847</v>
      </c>
      <c r="F1267" s="253">
        <v>163.1687147794278</v>
      </c>
      <c r="G1267" s="253">
        <v>163.1687147794278</v>
      </c>
      <c r="H1267" s="253">
        <v>67.99309694103124</v>
      </c>
      <c r="I1267" s="254">
        <v>546.44681496626959</v>
      </c>
    </row>
    <row r="1268" spans="1:9" ht="14.25" x14ac:dyDescent="0.3">
      <c r="A1268" s="251">
        <v>36829</v>
      </c>
      <c r="B1268" s="252" t="s">
        <v>1319</v>
      </c>
      <c r="C1268" s="253">
        <v>4483</v>
      </c>
      <c r="D1268" s="253">
        <v>3312.4249706302257</v>
      </c>
      <c r="E1268" s="253">
        <v>2019.5050375239166</v>
      </c>
      <c r="F1268" s="253">
        <v>224.24443542494629</v>
      </c>
      <c r="G1268" s="253">
        <v>224.24443542494629</v>
      </c>
      <c r="H1268" s="253">
        <v>93.443609315341206</v>
      </c>
      <c r="I1268" s="254">
        <v>750.98745294107493</v>
      </c>
    </row>
    <row r="1269" spans="1:9" ht="14.25" x14ac:dyDescent="0.3">
      <c r="A1269" s="251">
        <v>36829</v>
      </c>
      <c r="B1269" s="252" t="s">
        <v>1370</v>
      </c>
      <c r="C1269" s="253">
        <v>2760</v>
      </c>
      <c r="D1269" s="253">
        <v>2039.3247644299408</v>
      </c>
      <c r="E1269" s="253">
        <v>1243.3267685848787</v>
      </c>
      <c r="F1269" s="253">
        <v>138.05814003409589</v>
      </c>
      <c r="G1269" s="253">
        <v>138.05814003409589</v>
      </c>
      <c r="H1269" s="253">
        <v>57.529413720798971</v>
      </c>
      <c r="I1269" s="254">
        <v>462.35230205607121</v>
      </c>
    </row>
    <row r="1270" spans="1:9" ht="14.25" x14ac:dyDescent="0.3">
      <c r="A1270" s="251">
        <v>36829</v>
      </c>
      <c r="B1270" s="252" t="s">
        <v>1371</v>
      </c>
      <c r="C1270" s="253">
        <v>2646</v>
      </c>
      <c r="D1270" s="253">
        <v>1955.0917850295737</v>
      </c>
      <c r="E1270" s="253">
        <v>1191.971967273764</v>
      </c>
      <c r="F1270" s="253">
        <v>132.35573859790497</v>
      </c>
      <c r="G1270" s="253">
        <v>132.35573859790497</v>
      </c>
      <c r="H1270" s="253">
        <v>55.153198806244227</v>
      </c>
      <c r="I1270" s="254">
        <v>443.2551417537552</v>
      </c>
    </row>
    <row r="1271" spans="1:9" ht="14.25" x14ac:dyDescent="0.3">
      <c r="A1271" s="251">
        <v>36829</v>
      </c>
      <c r="B1271" s="252" t="s">
        <v>1320</v>
      </c>
      <c r="C1271" s="253">
        <v>5768</v>
      </c>
      <c r="D1271" s="253">
        <v>4261.89320334489</v>
      </c>
      <c r="E1271" s="253">
        <v>2598.3727540570935</v>
      </c>
      <c r="F1271" s="253">
        <v>288.52150424516844</v>
      </c>
      <c r="G1271" s="253">
        <v>288.52150424516844</v>
      </c>
      <c r="H1271" s="253">
        <v>120.2281370802784</v>
      </c>
      <c r="I1271" s="254">
        <v>966.24930371718051</v>
      </c>
    </row>
    <row r="1272" spans="1:9" ht="14.25" x14ac:dyDescent="0.3">
      <c r="A1272" s="251">
        <v>36829</v>
      </c>
      <c r="B1272" s="252" t="s">
        <v>1321</v>
      </c>
      <c r="C1272" s="253">
        <v>12580</v>
      </c>
      <c r="D1272" s="253">
        <v>9295.183165408931</v>
      </c>
      <c r="E1272" s="253">
        <v>5667.0473727528151</v>
      </c>
      <c r="F1272" s="253">
        <v>629.26500059019054</v>
      </c>
      <c r="G1272" s="253">
        <v>629.26500059019054</v>
      </c>
      <c r="H1272" s="253">
        <v>262.21740022016337</v>
      </c>
      <c r="I1272" s="254">
        <v>2107.3883912555702</v>
      </c>
    </row>
    <row r="1273" spans="1:9" ht="14.25" x14ac:dyDescent="0.3">
      <c r="A1273" s="251">
        <v>36829</v>
      </c>
      <c r="B1273" s="252" t="s">
        <v>1372</v>
      </c>
      <c r="C1273" s="253">
        <v>5473</v>
      </c>
      <c r="D1273" s="253">
        <v>4043.9218970018346</v>
      </c>
      <c r="E1273" s="253">
        <v>2465.4809436467531</v>
      </c>
      <c r="F1273" s="253">
        <v>273.76529000239373</v>
      </c>
      <c r="G1273" s="253">
        <v>273.76529000239373</v>
      </c>
      <c r="H1273" s="253">
        <v>114.07915988910604</v>
      </c>
      <c r="I1273" s="254">
        <v>916.83121346118742</v>
      </c>
    </row>
    <row r="1274" spans="1:9" ht="14.25" x14ac:dyDescent="0.3">
      <c r="A1274" s="251">
        <v>36829</v>
      </c>
      <c r="B1274" s="252" t="s">
        <v>1373</v>
      </c>
      <c r="C1274" s="253">
        <v>9072</v>
      </c>
      <c r="D1274" s="253">
        <v>6703.1718343871098</v>
      </c>
      <c r="E1274" s="253">
        <v>4086.7610306529054</v>
      </c>
      <c r="F1274" s="253">
        <v>453.79110376424563</v>
      </c>
      <c r="G1274" s="253">
        <v>453.79110376424563</v>
      </c>
      <c r="H1274" s="253">
        <v>189.09668162140878</v>
      </c>
      <c r="I1274" s="254">
        <v>1519.7319145843037</v>
      </c>
    </row>
    <row r="1275" spans="1:9" ht="14.25" x14ac:dyDescent="0.3">
      <c r="A1275" s="251">
        <v>36829</v>
      </c>
      <c r="B1275" s="252" t="s">
        <v>1374</v>
      </c>
      <c r="C1275" s="253">
        <v>17163</v>
      </c>
      <c r="D1275" s="253">
        <v>12681.496714460533</v>
      </c>
      <c r="E1275" s="253">
        <v>7731.6004816022714</v>
      </c>
      <c r="F1275" s="253">
        <v>858.51154253811137</v>
      </c>
      <c r="G1275" s="253">
        <v>858.51154253811137</v>
      </c>
      <c r="H1275" s="253">
        <v>357.74540858335962</v>
      </c>
      <c r="I1275" s="254">
        <v>2875.1277391986773</v>
      </c>
    </row>
    <row r="1276" spans="1:9" ht="14.25" x14ac:dyDescent="0.3">
      <c r="A1276" s="251">
        <v>36829</v>
      </c>
      <c r="B1276" s="252" t="s">
        <v>1375</v>
      </c>
      <c r="C1276" s="253">
        <v>71611</v>
      </c>
      <c r="D1276" s="253">
        <v>52912.349893330604</v>
      </c>
      <c r="E1276" s="253">
        <v>32259.374356931785</v>
      </c>
      <c r="F1276" s="253">
        <v>3582.0585021672605</v>
      </c>
      <c r="G1276" s="253">
        <v>3582.0585021672605</v>
      </c>
      <c r="H1276" s="253">
        <v>1492.6590021594689</v>
      </c>
      <c r="I1276" s="254">
        <v>11996.199529904823</v>
      </c>
    </row>
    <row r="1277" spans="1:9" ht="14.25" x14ac:dyDescent="0.3">
      <c r="A1277" s="251">
        <v>36829</v>
      </c>
      <c r="B1277" s="252" t="s">
        <v>1376</v>
      </c>
      <c r="C1277" s="253">
        <v>361827</v>
      </c>
      <c r="D1277" s="253">
        <v>267348.8266447073</v>
      </c>
      <c r="E1277" s="253">
        <v>162996.08503505826</v>
      </c>
      <c r="F1277" s="253">
        <v>18098.971968882903</v>
      </c>
      <c r="G1277" s="253">
        <v>18098.971968882903</v>
      </c>
      <c r="H1277" s="253">
        <v>7541.9185428824367</v>
      </c>
      <c r="I1277" s="254">
        <v>60612.87912900075</v>
      </c>
    </row>
    <row r="1278" spans="1:9" ht="14.25" x14ac:dyDescent="0.3">
      <c r="A1278" s="251">
        <v>36829</v>
      </c>
      <c r="B1278" s="252" t="s">
        <v>1377</v>
      </c>
      <c r="C1278" s="253">
        <v>627849</v>
      </c>
      <c r="D1278" s="253">
        <v>463908.70073281659</v>
      </c>
      <c r="E1278" s="253">
        <v>282833.86533668381</v>
      </c>
      <c r="F1278" s="253">
        <v>31405.675783430095</v>
      </c>
      <c r="G1278" s="253">
        <v>31405.675783430095</v>
      </c>
      <c r="H1278" s="253">
        <v>13086.878577967358</v>
      </c>
      <c r="I1278" s="254">
        <v>105176.60525130515</v>
      </c>
    </row>
    <row r="1279" spans="1:9" ht="14.25" x14ac:dyDescent="0.3">
      <c r="A1279" s="251">
        <v>36829</v>
      </c>
      <c r="B1279" s="252" t="s">
        <v>1378</v>
      </c>
      <c r="C1279" s="253">
        <v>519201</v>
      </c>
      <c r="D1279" s="253">
        <v>383630.23804956145</v>
      </c>
      <c r="E1279" s="253">
        <v>233890.03680291213</v>
      </c>
      <c r="F1279" s="253">
        <v>25970.987088348775</v>
      </c>
      <c r="G1279" s="253">
        <v>25970.987088348775</v>
      </c>
      <c r="H1279" s="253">
        <v>10822.22070045382</v>
      </c>
      <c r="I1279" s="254">
        <v>86976.006369497904</v>
      </c>
    </row>
    <row r="1280" spans="1:9" ht="14.25" x14ac:dyDescent="0.3">
      <c r="A1280" s="251">
        <v>36829</v>
      </c>
      <c r="B1280" s="252" t="s">
        <v>1322</v>
      </c>
      <c r="C1280" s="253">
        <v>386968</v>
      </c>
      <c r="D1280" s="253">
        <v>285925.15414562507</v>
      </c>
      <c r="E1280" s="253">
        <v>174321.62064701202</v>
      </c>
      <c r="F1280" s="253">
        <v>19356.551569823918</v>
      </c>
      <c r="G1280" s="253">
        <v>19356.551569823918</v>
      </c>
      <c r="H1280" s="253">
        <v>8065.9573075036706</v>
      </c>
      <c r="I1280" s="254">
        <v>64824.4730514615</v>
      </c>
    </row>
    <row r="1281" spans="1:9" ht="14.25" x14ac:dyDescent="0.3">
      <c r="A1281" s="251">
        <v>36829</v>
      </c>
      <c r="B1281" s="252" t="s">
        <v>1424</v>
      </c>
      <c r="C1281" s="253">
        <v>186117</v>
      </c>
      <c r="D1281" s="253">
        <v>137519.20550050988</v>
      </c>
      <c r="E1281" s="253">
        <v>83842.118908953562</v>
      </c>
      <c r="F1281" s="253">
        <v>9309.7705973644297</v>
      </c>
      <c r="G1281" s="253">
        <v>9309.7705973644297</v>
      </c>
      <c r="H1281" s="253">
        <v>3879.4209758963552</v>
      </c>
      <c r="I1281" s="254">
        <v>31178.124420931086</v>
      </c>
    </row>
    <row r="1282" spans="1:9" ht="14.25" x14ac:dyDescent="0.3">
      <c r="A1282" s="251">
        <v>36829</v>
      </c>
      <c r="B1282" s="252" t="s">
        <v>1425</v>
      </c>
      <c r="C1282" s="253">
        <v>252308</v>
      </c>
      <c r="D1282" s="253">
        <v>186426.79444340197</v>
      </c>
      <c r="E1282" s="253">
        <v>113659.88780004112</v>
      </c>
      <c r="F1282" s="253">
        <v>12620.714925986473</v>
      </c>
      <c r="G1282" s="253">
        <v>12620.714925986473</v>
      </c>
      <c r="H1282" s="253">
        <v>5259.1055496620811</v>
      </c>
      <c r="I1282" s="254">
        <v>42266.371241725799</v>
      </c>
    </row>
    <row r="1283" spans="1:9" ht="14.25" x14ac:dyDescent="0.3">
      <c r="A1283" s="251">
        <v>36829</v>
      </c>
      <c r="B1283" s="252" t="s">
        <v>1379</v>
      </c>
      <c r="C1283" s="253">
        <v>533321</v>
      </c>
      <c r="D1283" s="253">
        <v>394063.30532265955</v>
      </c>
      <c r="E1283" s="253">
        <v>240250.82447407825</v>
      </c>
      <c r="F1283" s="253">
        <v>26677.284529392771</v>
      </c>
      <c r="G1283" s="253">
        <v>26677.284529392771</v>
      </c>
      <c r="H1283" s="253">
        <v>11116.53784601095</v>
      </c>
      <c r="I1283" s="254">
        <v>89341.373943784754</v>
      </c>
    </row>
    <row r="1284" spans="1:9" ht="14.25" x14ac:dyDescent="0.3">
      <c r="A1284" s="251">
        <v>36829</v>
      </c>
      <c r="B1284" s="252" t="s">
        <v>1381</v>
      </c>
      <c r="C1284" s="253">
        <v>75</v>
      </c>
      <c r="D1284" s="253">
        <v>55.416433816030995</v>
      </c>
      <c r="E1284" s="253">
        <v>33.786053494154309</v>
      </c>
      <c r="F1284" s="253">
        <v>3.7515798922308665</v>
      </c>
      <c r="G1284" s="253">
        <v>3.7515798922308665</v>
      </c>
      <c r="H1284" s="253">
        <v>1.5632992858912762</v>
      </c>
      <c r="I1284" s="254">
        <v>12.563921251523674</v>
      </c>
    </row>
    <row r="1285" spans="1:9" ht="14.25" x14ac:dyDescent="0.3">
      <c r="A1285" s="251">
        <v>36829</v>
      </c>
      <c r="B1285" s="252" t="s">
        <v>1382</v>
      </c>
      <c r="C1285" s="253">
        <v>4</v>
      </c>
      <c r="D1285" s="253">
        <v>2.9555431368549865</v>
      </c>
      <c r="E1285" s="253">
        <v>1.801922853021563</v>
      </c>
      <c r="F1285" s="253">
        <v>0.20008426091897955</v>
      </c>
      <c r="G1285" s="253">
        <v>0.20008426091897955</v>
      </c>
      <c r="H1285" s="253">
        <v>8.3375961914201394E-2</v>
      </c>
      <c r="I1285" s="254">
        <v>0.67007580008126255</v>
      </c>
    </row>
    <row r="1286" spans="1:9" ht="14.25" x14ac:dyDescent="0.3">
      <c r="A1286" s="251">
        <v>36829</v>
      </c>
      <c r="B1286" s="252" t="s">
        <v>1323</v>
      </c>
      <c r="C1286" s="253">
        <v>4153</v>
      </c>
      <c r="D1286" s="253">
        <v>3068.5926618396898</v>
      </c>
      <c r="E1286" s="253">
        <v>1870.8464021496379</v>
      </c>
      <c r="F1286" s="253">
        <v>207.73748389913052</v>
      </c>
      <c r="G1286" s="253">
        <v>207.73748389913052</v>
      </c>
      <c r="H1286" s="253">
        <v>86.565092457419595</v>
      </c>
      <c r="I1286" s="254">
        <v>695.70619943437089</v>
      </c>
    </row>
    <row r="1287" spans="1:9" ht="14.25" x14ac:dyDescent="0.3">
      <c r="A1287" s="251">
        <v>36829</v>
      </c>
      <c r="B1287" s="252" t="s">
        <v>1383</v>
      </c>
      <c r="C1287" s="253">
        <v>11606</v>
      </c>
      <c r="D1287" s="253">
        <v>8575.508411584744</v>
      </c>
      <c r="E1287" s="253">
        <v>5228.2791580420653</v>
      </c>
      <c r="F1287" s="253">
        <v>580.54448305641915</v>
      </c>
      <c r="G1287" s="253">
        <v>580.54448305641915</v>
      </c>
      <c r="H1287" s="253">
        <v>241.91535349405538</v>
      </c>
      <c r="I1287" s="254">
        <v>1944.2249339357836</v>
      </c>
    </row>
    <row r="1288" spans="1:9" ht="14.25" x14ac:dyDescent="0.3">
      <c r="A1288" s="251">
        <v>36829</v>
      </c>
      <c r="B1288" s="252" t="s">
        <v>1426</v>
      </c>
      <c r="C1288" s="253">
        <v>5698</v>
      </c>
      <c r="D1288" s="253">
        <v>4210.1711984499279</v>
      </c>
      <c r="E1288" s="253">
        <v>2566.8391041292166</v>
      </c>
      <c r="F1288" s="253">
        <v>285.02002967908635</v>
      </c>
      <c r="G1288" s="253">
        <v>285.02002967908635</v>
      </c>
      <c r="H1288" s="253">
        <v>118.76905774677988</v>
      </c>
      <c r="I1288" s="254">
        <v>954.52297721575849</v>
      </c>
    </row>
    <row r="1289" spans="1:9" ht="14.25" x14ac:dyDescent="0.3">
      <c r="A1289" s="251">
        <v>36829</v>
      </c>
      <c r="B1289" s="252" t="s">
        <v>1427</v>
      </c>
      <c r="C1289" s="253">
        <v>14069</v>
      </c>
      <c r="D1289" s="253">
        <v>10395.384098103201</v>
      </c>
      <c r="E1289" s="253">
        <v>6337.8131547900921</v>
      </c>
      <c r="F1289" s="253">
        <v>703.74636671728081</v>
      </c>
      <c r="G1289" s="253">
        <v>703.74636671728081</v>
      </c>
      <c r="H1289" s="253">
        <v>293.25410204272487</v>
      </c>
      <c r="I1289" s="254">
        <v>2356.8241078358205</v>
      </c>
    </row>
    <row r="1290" spans="1:9" ht="14.25" x14ac:dyDescent="0.3">
      <c r="A1290" s="251">
        <v>36829</v>
      </c>
      <c r="B1290" s="252" t="s">
        <v>1384</v>
      </c>
      <c r="C1290" s="253">
        <v>2215</v>
      </c>
      <c r="D1290" s="253">
        <v>1636.6320120334487</v>
      </c>
      <c r="E1290" s="253">
        <v>997.81477986069058</v>
      </c>
      <c r="F1290" s="253">
        <v>110.79665948388492</v>
      </c>
      <c r="G1290" s="253">
        <v>110.79665948388492</v>
      </c>
      <c r="H1290" s="253">
        <v>46.169438909989019</v>
      </c>
      <c r="I1290" s="254">
        <v>371.05447429499912</v>
      </c>
    </row>
    <row r="1291" spans="1:9" ht="14.25" x14ac:dyDescent="0.3">
      <c r="A1291" s="251">
        <v>36829</v>
      </c>
      <c r="B1291" s="252" t="s">
        <v>1385</v>
      </c>
      <c r="C1291" s="253">
        <v>4222</v>
      </c>
      <c r="D1291" s="253">
        <v>3119.575780950438</v>
      </c>
      <c r="E1291" s="253">
        <v>1901.9295713642596</v>
      </c>
      <c r="F1291" s="253">
        <v>211.1889373999829</v>
      </c>
      <c r="G1291" s="253">
        <v>211.1889373999829</v>
      </c>
      <c r="H1291" s="253">
        <v>88.003327800439564</v>
      </c>
      <c r="I1291" s="254">
        <v>707.26500698577263</v>
      </c>
    </row>
    <row r="1292" spans="1:9" ht="14.25" x14ac:dyDescent="0.3">
      <c r="A1292" s="251">
        <v>36829</v>
      </c>
      <c r="B1292" s="252" t="s">
        <v>1386</v>
      </c>
      <c r="C1292" s="253">
        <v>2001</v>
      </c>
      <c r="D1292" s="253">
        <v>1478.5104542117069</v>
      </c>
      <c r="E1292" s="253">
        <v>901.4119072240369</v>
      </c>
      <c r="F1292" s="253">
        <v>100.09215152471951</v>
      </c>
      <c r="G1292" s="253">
        <v>100.09215152471951</v>
      </c>
      <c r="H1292" s="253">
        <v>41.708824947579245</v>
      </c>
      <c r="I1292" s="254">
        <v>335.20541899065159</v>
      </c>
    </row>
    <row r="1293" spans="1:9" ht="14.25" x14ac:dyDescent="0.3">
      <c r="A1293" s="251">
        <v>36829</v>
      </c>
      <c r="B1293" s="252" t="s">
        <v>1387</v>
      </c>
      <c r="C1293" s="253">
        <v>1331</v>
      </c>
      <c r="D1293" s="253">
        <v>983.45697878849671</v>
      </c>
      <c r="E1293" s="253">
        <v>599.5898293429251</v>
      </c>
      <c r="F1293" s="253">
        <v>66.578037820790442</v>
      </c>
      <c r="G1293" s="253">
        <v>66.578037820790442</v>
      </c>
      <c r="H1293" s="253">
        <v>27.743351326950513</v>
      </c>
      <c r="I1293" s="254">
        <v>222.96772247704013</v>
      </c>
    </row>
    <row r="1294" spans="1:9" ht="14.25" x14ac:dyDescent="0.3">
      <c r="A1294" s="251">
        <v>36829</v>
      </c>
      <c r="B1294" s="252" t="s">
        <v>1388</v>
      </c>
      <c r="C1294" s="253">
        <v>109228</v>
      </c>
      <c r="D1294" s="253">
        <v>80707.016438099119</v>
      </c>
      <c r="E1294" s="253">
        <v>49205.107347459823</v>
      </c>
      <c r="F1294" s="253">
        <v>5463.7009129145745</v>
      </c>
      <c r="G1294" s="253">
        <v>5463.7009129145745</v>
      </c>
      <c r="H1294" s="253">
        <v>2276.7473919910976</v>
      </c>
      <c r="I1294" s="254">
        <v>18297.759872819039</v>
      </c>
    </row>
    <row r="1295" spans="1:9" ht="14.25" x14ac:dyDescent="0.3">
      <c r="A1295" s="251">
        <v>36829</v>
      </c>
      <c r="B1295" s="252" t="s">
        <v>1389</v>
      </c>
      <c r="C1295" s="253">
        <v>4699229</v>
      </c>
      <c r="D1295" s="253">
        <v>3472193.50486498</v>
      </c>
      <c r="E1295" s="253">
        <v>2116912.0316704167</v>
      </c>
      <c r="F1295" s="253">
        <v>235060.44033850881</v>
      </c>
      <c r="G1295" s="253">
        <v>235060.44033850881</v>
      </c>
      <c r="H1295" s="253">
        <v>97950.684532527666</v>
      </c>
      <c r="I1295" s="254">
        <v>787209.90798501775</v>
      </c>
    </row>
    <row r="1296" spans="1:9" ht="14.25" x14ac:dyDescent="0.3">
      <c r="A1296" s="251">
        <v>36829</v>
      </c>
      <c r="B1296" s="252" t="s">
        <v>1324</v>
      </c>
      <c r="C1296" s="253">
        <v>18552613</v>
      </c>
      <c r="D1296" s="253">
        <v>13708262.005719151</v>
      </c>
      <c r="E1296" s="253">
        <v>8357594.3369912356</v>
      </c>
      <c r="F1296" s="253">
        <v>928021.46505521296</v>
      </c>
      <c r="G1296" s="253">
        <v>928021.46505521296</v>
      </c>
      <c r="H1296" s="253">
        <v>386710.48872422945</v>
      </c>
      <c r="I1296" s="254">
        <v>3107914.2498932583</v>
      </c>
    </row>
    <row r="1297" spans="1:9" ht="14.25" x14ac:dyDescent="0.3">
      <c r="A1297" s="251">
        <v>36829</v>
      </c>
      <c r="B1297" s="252" t="s">
        <v>1428</v>
      </c>
      <c r="C1297" s="253">
        <v>32276872</v>
      </c>
      <c r="D1297" s="253">
        <v>23848921.879686721</v>
      </c>
      <c r="E1297" s="253">
        <v>14540108.320212951</v>
      </c>
      <c r="F1297" s="253">
        <v>1614523.5197241262</v>
      </c>
      <c r="G1297" s="253">
        <v>1614523.5197241262</v>
      </c>
      <c r="H1297" s="253">
        <v>672778.81264538842</v>
      </c>
      <c r="I1297" s="254">
        <v>5406987.7073801253</v>
      </c>
    </row>
    <row r="1298" spans="1:9" ht="14.25" x14ac:dyDescent="0.3">
      <c r="A1298" s="251">
        <v>36829</v>
      </c>
      <c r="B1298" s="252" t="s">
        <v>1429</v>
      </c>
      <c r="C1298" s="253">
        <v>1125292</v>
      </c>
      <c r="D1298" s="253">
        <v>831462.26188945526</v>
      </c>
      <c r="E1298" s="253">
        <v>506922.34278058511</v>
      </c>
      <c r="F1298" s="253">
        <v>56288.304534510076</v>
      </c>
      <c r="G1298" s="253">
        <v>56288.304534510076</v>
      </c>
      <c r="H1298" s="253">
        <v>23455.575733588877</v>
      </c>
      <c r="I1298" s="254">
        <v>188507.734306261</v>
      </c>
    </row>
    <row r="1299" spans="1:9" ht="14.25" x14ac:dyDescent="0.3">
      <c r="A1299" s="251">
        <v>36829</v>
      </c>
      <c r="B1299" s="252" t="s">
        <v>1430</v>
      </c>
      <c r="C1299" s="253">
        <v>14265596</v>
      </c>
      <c r="D1299" s="253">
        <v>10540646.087736487</v>
      </c>
      <c r="E1299" s="253">
        <v>6426375.8610932501</v>
      </c>
      <c r="F1299" s="253">
        <v>713580.30805718771</v>
      </c>
      <c r="G1299" s="253">
        <v>713580.30805718771</v>
      </c>
      <c r="H1299" s="253">
        <v>297351.94719484594</v>
      </c>
      <c r="I1299" s="254">
        <v>2389757.6633340148</v>
      </c>
    </row>
    <row r="1300" spans="1:9" ht="14.25" x14ac:dyDescent="0.3">
      <c r="A1300" s="251">
        <v>36829</v>
      </c>
      <c r="B1300" s="252" t="s">
        <v>1431</v>
      </c>
      <c r="C1300" s="253">
        <v>577702</v>
      </c>
      <c r="D1300" s="253">
        <v>426855.79531184986</v>
      </c>
      <c r="E1300" s="253">
        <v>260243.60900906575</v>
      </c>
      <c r="F1300" s="253">
        <v>28897.269425354079</v>
      </c>
      <c r="G1300" s="253">
        <v>28897.269425354079</v>
      </c>
      <c r="H1300" s="253">
        <v>12041.614987439494</v>
      </c>
      <c r="I1300" s="254">
        <v>96776.032464636388</v>
      </c>
    </row>
    <row r="1301" spans="1:9" ht="14.25" x14ac:dyDescent="0.3">
      <c r="A1301" s="251">
        <v>36829</v>
      </c>
      <c r="B1301" s="252" t="s">
        <v>1432</v>
      </c>
      <c r="C1301" s="253">
        <v>1836825</v>
      </c>
      <c r="D1301" s="253">
        <v>1357203.8805884151</v>
      </c>
      <c r="E1301" s="253">
        <v>827454.23612533312</v>
      </c>
      <c r="F1301" s="253">
        <v>91879.943140626143</v>
      </c>
      <c r="G1301" s="253">
        <v>91879.943140626143</v>
      </c>
      <c r="H1301" s="253">
        <v>38286.762810763241</v>
      </c>
      <c r="I1301" s="254">
        <v>307702.99537106627</v>
      </c>
    </row>
    <row r="1302" spans="1:9" ht="14.25" x14ac:dyDescent="0.3">
      <c r="A1302" s="251">
        <v>36829</v>
      </c>
      <c r="B1302" s="252" t="s">
        <v>1433</v>
      </c>
      <c r="C1302" s="253">
        <v>965674</v>
      </c>
      <c r="D1302" s="253">
        <v>713522.79078482545</v>
      </c>
      <c r="E1302" s="253">
        <v>435017.51229218615</v>
      </c>
      <c r="F1302" s="253">
        <v>48304.042144668652</v>
      </c>
      <c r="G1302" s="253">
        <v>48304.042144668652</v>
      </c>
      <c r="H1302" s="253">
        <v>20128.499661383627</v>
      </c>
      <c r="I1302" s="254">
        <v>161768.69454191826</v>
      </c>
    </row>
    <row r="1303" spans="1:9" ht="14.25" x14ac:dyDescent="0.3">
      <c r="A1303" s="251">
        <v>36829</v>
      </c>
      <c r="B1303" s="252" t="s">
        <v>1434</v>
      </c>
      <c r="C1303" s="253">
        <v>8659901</v>
      </c>
      <c r="D1303" s="253">
        <v>6398677.7415984087</v>
      </c>
      <c r="E1303" s="253">
        <v>3901118.3792010718</v>
      </c>
      <c r="F1303" s="253">
        <v>433177.47280413297</v>
      </c>
      <c r="G1303" s="253">
        <v>433177.47280413297</v>
      </c>
      <c r="H1303" s="253">
        <v>180506.89398918865</v>
      </c>
      <c r="I1303" s="254">
        <v>1450697.5227998814</v>
      </c>
    </row>
    <row r="1304" spans="1:9" ht="14.25" x14ac:dyDescent="0.3">
      <c r="A1304" s="251">
        <v>36829</v>
      </c>
      <c r="B1304" s="252" t="s">
        <v>1435</v>
      </c>
      <c r="C1304" s="253">
        <v>35635750</v>
      </c>
      <c r="D1304" s="253">
        <v>26330749.084795021</v>
      </c>
      <c r="E1304" s="253">
        <v>16053218.077390792</v>
      </c>
      <c r="F1304" s="253">
        <v>1782538.1752608812</v>
      </c>
      <c r="G1304" s="253">
        <v>1782538.1752608812</v>
      </c>
      <c r="H1304" s="253">
        <v>742791.23369600053</v>
      </c>
      <c r="I1304" s="254">
        <v>5969663.4231864633</v>
      </c>
    </row>
    <row r="1305" spans="1:9" ht="14.25" x14ac:dyDescent="0.3">
      <c r="A1305" s="251">
        <v>36829</v>
      </c>
      <c r="B1305" s="252" t="s">
        <v>1436</v>
      </c>
      <c r="C1305" s="253">
        <v>38847895</v>
      </c>
      <c r="D1305" s="253">
        <v>28704157.362128288</v>
      </c>
      <c r="E1305" s="253">
        <v>17500227.44807053</v>
      </c>
      <c r="F1305" s="253">
        <v>1943213.0898332803</v>
      </c>
      <c r="G1305" s="253">
        <v>1943213.0898332803</v>
      </c>
      <c r="H1305" s="253">
        <v>809745.1534917237</v>
      </c>
      <c r="I1305" s="254">
        <v>6507758.5808994705</v>
      </c>
    </row>
    <row r="1306" spans="1:9" ht="14.25" x14ac:dyDescent="0.3">
      <c r="A1306" s="251">
        <v>36829</v>
      </c>
      <c r="B1306" s="252" t="s">
        <v>1437</v>
      </c>
      <c r="C1306" s="253">
        <v>58940312</v>
      </c>
      <c r="D1306" s="253">
        <v>43550158.653922901</v>
      </c>
      <c r="E1306" s="253">
        <v>26551473.789255269</v>
      </c>
      <c r="F1306" s="253">
        <v>2948257.1912135151</v>
      </c>
      <c r="G1306" s="253">
        <v>2948257.1912135151</v>
      </c>
      <c r="H1306" s="253">
        <v>1228551.3021307869</v>
      </c>
      <c r="I1306" s="254">
        <v>9873619.1801098101</v>
      </c>
    </row>
    <row r="1307" spans="1:9" ht="14.25" x14ac:dyDescent="0.3">
      <c r="A1307" s="251">
        <v>36829</v>
      </c>
      <c r="B1307" s="252" t="s">
        <v>1438</v>
      </c>
      <c r="C1307" s="253">
        <v>41370308</v>
      </c>
      <c r="D1307" s="253">
        <v>30567932.469744235</v>
      </c>
      <c r="E1307" s="253">
        <v>18636525.8554352</v>
      </c>
      <c r="F1307" s="253">
        <v>2069386.8750426366</v>
      </c>
      <c r="G1307" s="253">
        <v>2069386.8750426366</v>
      </c>
      <c r="H1307" s="253">
        <v>862322.30604669533</v>
      </c>
      <c r="I1307" s="254">
        <v>6930310.5581770642</v>
      </c>
    </row>
    <row r="1308" spans="1:9" ht="14.25" x14ac:dyDescent="0.3">
      <c r="A1308" s="251">
        <v>36829</v>
      </c>
      <c r="B1308" s="252" t="s">
        <v>1439</v>
      </c>
      <c r="C1308" s="253">
        <v>47720825</v>
      </c>
      <c r="D1308" s="253">
        <v>35260239.203451969</v>
      </c>
      <c r="E1308" s="253">
        <v>21497311.283135686</v>
      </c>
      <c r="F1308" s="253">
        <v>2387046.5001422409</v>
      </c>
      <c r="G1308" s="253">
        <v>2387046.5001422409</v>
      </c>
      <c r="H1308" s="253">
        <v>994692.42192856758</v>
      </c>
      <c r="I1308" s="254">
        <v>7994142.4981032303</v>
      </c>
    </row>
    <row r="1309" spans="1:9" ht="14.25" x14ac:dyDescent="0.3">
      <c r="A1309" s="251">
        <v>36829</v>
      </c>
      <c r="B1309" s="252" t="s">
        <v>1440</v>
      </c>
      <c r="C1309" s="253">
        <v>35748971</v>
      </c>
      <c r="D1309" s="253">
        <v>26414406.472169485</v>
      </c>
      <c r="E1309" s="253">
        <v>16104221.95422628</v>
      </c>
      <c r="F1309" s="253">
        <v>1788201.6102872582</v>
      </c>
      <c r="G1309" s="253">
        <v>1788201.6102872582</v>
      </c>
      <c r="H1309" s="253">
        <v>745151.21114197257</v>
      </c>
      <c r="I1309" s="254">
        <v>5988630.0862267129</v>
      </c>
    </row>
    <row r="1310" spans="1:9" ht="14.25" x14ac:dyDescent="0.3">
      <c r="A1310" s="251">
        <v>36829</v>
      </c>
      <c r="B1310" s="252" t="s">
        <v>1441</v>
      </c>
      <c r="C1310" s="253">
        <v>24712740</v>
      </c>
      <c r="D1310" s="253">
        <v>18259892.274970423</v>
      </c>
      <c r="E1310" s="253">
        <v>11132612.741695024</v>
      </c>
      <c r="F1310" s="253">
        <v>1236157.5795457256</v>
      </c>
      <c r="G1310" s="253">
        <v>1236157.5795457256</v>
      </c>
      <c r="H1310" s="253">
        <v>515112.1172588903</v>
      </c>
      <c r="I1310" s="254">
        <v>4139852.2569250548</v>
      </c>
    </row>
    <row r="1311" spans="1:9" ht="14.25" x14ac:dyDescent="0.3">
      <c r="A1311" s="251">
        <v>36829</v>
      </c>
      <c r="B1311" s="252" t="s">
        <v>1442</v>
      </c>
      <c r="C1311" s="253">
        <v>1554732</v>
      </c>
      <c r="D1311" s="253">
        <v>1148769.3730622067</v>
      </c>
      <c r="E1311" s="253">
        <v>700376.78028098017</v>
      </c>
      <c r="F1311" s="253">
        <v>77769.350786771727</v>
      </c>
      <c r="G1311" s="253">
        <v>77769.350786771727</v>
      </c>
      <c r="H1311" s="253">
        <v>32406.81900469754</v>
      </c>
      <c r="I1311" s="254">
        <v>260447.07220298538</v>
      </c>
    </row>
    <row r="1312" spans="1:9" ht="14.25" x14ac:dyDescent="0.3">
      <c r="A1312" s="251">
        <v>36829</v>
      </c>
      <c r="B1312" s="252" t="s">
        <v>1443</v>
      </c>
      <c r="C1312" s="253">
        <v>4385515</v>
      </c>
      <c r="D1312" s="253">
        <v>3240394.6899561486</v>
      </c>
      <c r="E1312" s="253">
        <v>1975589.9251922148</v>
      </c>
      <c r="F1312" s="253">
        <v>219368.1318810246</v>
      </c>
      <c r="G1312" s="253">
        <v>219368.1318810246</v>
      </c>
      <c r="H1312" s="253">
        <v>91411.632903539721</v>
      </c>
      <c r="I1312" s="254">
        <v>734656.86809834442</v>
      </c>
    </row>
    <row r="1313" spans="1:9" ht="14.25" x14ac:dyDescent="0.3">
      <c r="A1313" s="251">
        <v>36829</v>
      </c>
      <c r="B1313" s="252" t="s">
        <v>1444</v>
      </c>
      <c r="C1313" s="253">
        <v>6218318</v>
      </c>
      <c r="D1313" s="253">
        <v>4594626.7719204566</v>
      </c>
      <c r="E1313" s="253">
        <v>2801232.3278888352</v>
      </c>
      <c r="F1313" s="253">
        <v>311046.89029729675</v>
      </c>
      <c r="G1313" s="253">
        <v>311046.89029729675</v>
      </c>
      <c r="H1313" s="253">
        <v>129614.56118459825</v>
      </c>
      <c r="I1313" s="254">
        <v>1041686.1022524291</v>
      </c>
    </row>
    <row r="1314" spans="1:9" ht="14.25" x14ac:dyDescent="0.3">
      <c r="A1314" s="251">
        <v>36829</v>
      </c>
      <c r="B1314" s="252" t="s">
        <v>1390</v>
      </c>
      <c r="C1314" s="253">
        <v>45148775</v>
      </c>
      <c r="D1314" s="253">
        <v>33359788.022165</v>
      </c>
      <c r="E1314" s="253">
        <v>20338652.364607155</v>
      </c>
      <c r="F1314" s="253">
        <v>2258389.8193180752</v>
      </c>
      <c r="G1314" s="253">
        <v>2258389.8193180752</v>
      </c>
      <c r="H1314" s="253">
        <v>941080.63621821208</v>
      </c>
      <c r="I1314" s="254">
        <v>7563275.3827034766</v>
      </c>
    </row>
    <row r="1315" spans="1:9" ht="14.25" x14ac:dyDescent="0.3">
      <c r="A1315" s="251">
        <v>36829</v>
      </c>
      <c r="B1315" s="252" t="s">
        <v>1325</v>
      </c>
      <c r="C1315" s="253">
        <v>151064002</v>
      </c>
      <c r="D1315" s="253">
        <v>111619043.58423699</v>
      </c>
      <c r="E1315" s="253">
        <v>68051419.368173778</v>
      </c>
      <c r="F1315" s="253">
        <v>7556382.2979083126</v>
      </c>
      <c r="G1315" s="253">
        <v>7556382.2979083126</v>
      </c>
      <c r="H1315" s="253">
        <v>3148776.619339711</v>
      </c>
      <c r="I1315" s="254">
        <v>25306083.000906862</v>
      </c>
    </row>
    <row r="1316" spans="1:9" ht="14.25" x14ac:dyDescent="0.3">
      <c r="A1316" s="251">
        <v>36829</v>
      </c>
      <c r="B1316" s="252" t="s">
        <v>1445</v>
      </c>
      <c r="C1316" s="253">
        <v>120212326</v>
      </c>
      <c r="D1316" s="253">
        <v>88823178.768668562</v>
      </c>
      <c r="E1316" s="253">
        <v>54153334.358569555</v>
      </c>
      <c r="F1316" s="253">
        <v>6013148.6002653567</v>
      </c>
      <c r="G1316" s="253">
        <v>6013148.6002653567</v>
      </c>
      <c r="H1316" s="253">
        <v>2505704.5785483904</v>
      </c>
      <c r="I1316" s="254">
        <v>20137842.63101989</v>
      </c>
    </row>
    <row r="1317" spans="1:9" ht="14.25" x14ac:dyDescent="0.3">
      <c r="A1317" s="251">
        <v>36829</v>
      </c>
      <c r="B1317" s="252" t="s">
        <v>1391</v>
      </c>
      <c r="C1317" s="253">
        <v>233845921</v>
      </c>
      <c r="D1317" s="253">
        <v>172785426.72327086</v>
      </c>
      <c r="E1317" s="253">
        <v>105343077.28394377</v>
      </c>
      <c r="F1317" s="253">
        <v>11697222.06805077</v>
      </c>
      <c r="G1317" s="253">
        <v>11697222.06805077</v>
      </c>
      <c r="H1317" s="253">
        <v>4874282.1507718377</v>
      </c>
      <c r="I1317" s="254">
        <v>39173623.152453683</v>
      </c>
    </row>
    <row r="1318" spans="1:9" ht="14.25" x14ac:dyDescent="0.3">
      <c r="A1318" s="251">
        <v>36829</v>
      </c>
      <c r="B1318" s="252" t="s">
        <v>1446</v>
      </c>
      <c r="C1318" s="253">
        <v>21991258</v>
      </c>
      <c r="D1318" s="253">
        <v>16249027.913176827</v>
      </c>
      <c r="E1318" s="253">
        <v>9906637.5892233178</v>
      </c>
      <c r="F1318" s="253">
        <v>1100026.1509021488</v>
      </c>
      <c r="G1318" s="253">
        <v>1100026.1509021488</v>
      </c>
      <c r="H1318" s="253">
        <v>458385.57236334414</v>
      </c>
      <c r="I1318" s="254">
        <v>3683952.4497858663</v>
      </c>
    </row>
    <row r="1319" spans="1:9" ht="14.25" x14ac:dyDescent="0.3">
      <c r="A1319" s="251">
        <v>36829</v>
      </c>
      <c r="B1319" s="252" t="s">
        <v>1447</v>
      </c>
      <c r="C1319" s="253">
        <v>43615734</v>
      </c>
      <c r="D1319" s="253">
        <v>32227045.820648171</v>
      </c>
      <c r="E1319" s="253">
        <v>19648046.961477399</v>
      </c>
      <c r="F1319" s="253">
        <v>2181705.4754572017</v>
      </c>
      <c r="G1319" s="253">
        <v>2181705.4754572017</v>
      </c>
      <c r="H1319" s="253">
        <v>909125.94421098474</v>
      </c>
      <c r="I1319" s="254">
        <v>7306461.9640453812</v>
      </c>
    </row>
    <row r="1320" spans="1:9" ht="14.25" x14ac:dyDescent="0.3">
      <c r="A1320" s="251">
        <v>36829</v>
      </c>
      <c r="B1320" s="252" t="s">
        <v>1448</v>
      </c>
      <c r="C1320" s="253">
        <v>197412082</v>
      </c>
      <c r="D1320" s="253">
        <v>145864981.02183846</v>
      </c>
      <c r="E1320" s="253">
        <v>88930335.504591689</v>
      </c>
      <c r="F1320" s="253">
        <v>9874762.6308617461</v>
      </c>
      <c r="G1320" s="253">
        <v>9874762.6308617461</v>
      </c>
      <c r="H1320" s="253">
        <v>4114855.557558801</v>
      </c>
      <c r="I1320" s="254">
        <v>33070264.697964456</v>
      </c>
    </row>
    <row r="1321" spans="1:9" ht="14.25" x14ac:dyDescent="0.3">
      <c r="A1321" s="251">
        <v>36829</v>
      </c>
      <c r="B1321" s="252" t="s">
        <v>1392</v>
      </c>
      <c r="C1321" s="253">
        <v>83935020</v>
      </c>
      <c r="D1321" s="253">
        <v>62018393.075696506</v>
      </c>
      <c r="E1321" s="253">
        <v>37811107.676705487</v>
      </c>
      <c r="F1321" s="253">
        <v>4198519.1104799416</v>
      </c>
      <c r="G1321" s="253">
        <v>4198519.1104799416</v>
      </c>
      <c r="H1321" s="253">
        <v>1749540.7576969331</v>
      </c>
      <c r="I1321" s="254">
        <v>14060706.420334194</v>
      </c>
    </row>
    <row r="1322" spans="1:9" ht="14.25" x14ac:dyDescent="0.3">
      <c r="A1322" s="251">
        <v>36829</v>
      </c>
      <c r="B1322" s="252" t="s">
        <v>1449</v>
      </c>
      <c r="C1322" s="253">
        <v>14220112</v>
      </c>
      <c r="D1322" s="253">
        <v>10507038.606727308</v>
      </c>
      <c r="E1322" s="253">
        <v>6405886.1963315401</v>
      </c>
      <c r="F1322" s="253">
        <v>711305.14992627793</v>
      </c>
      <c r="G1322" s="253">
        <v>711305.14992627793</v>
      </c>
      <c r="H1322" s="253">
        <v>296403.87913191953</v>
      </c>
      <c r="I1322" s="254">
        <v>2382138.2314112904</v>
      </c>
    </row>
    <row r="1323" spans="1:9" ht="14.25" x14ac:dyDescent="0.3">
      <c r="A1323" s="251">
        <v>36829</v>
      </c>
      <c r="B1323" s="252" t="s">
        <v>1326</v>
      </c>
      <c r="C1323" s="253">
        <v>161864137</v>
      </c>
      <c r="D1323" s="253">
        <v>119599109.80332632</v>
      </c>
      <c r="E1323" s="253">
        <v>72916671.886228293</v>
      </c>
      <c r="F1323" s="253">
        <v>8096616.5552333631</v>
      </c>
      <c r="G1323" s="253">
        <v>8096616.5552333631</v>
      </c>
      <c r="H1323" s="253">
        <v>3373894.5304467692</v>
      </c>
      <c r="I1323" s="254">
        <v>27115310.276184525</v>
      </c>
    </row>
    <row r="1324" spans="1:9" ht="14.25" x14ac:dyDescent="0.3">
      <c r="A1324" s="251">
        <v>36829</v>
      </c>
      <c r="B1324" s="252" t="s">
        <v>1450</v>
      </c>
      <c r="C1324" s="253">
        <v>5432661</v>
      </c>
      <c r="D1324" s="253">
        <v>4014115.9833524371</v>
      </c>
      <c r="E1324" s="253">
        <v>2447309.0021547447</v>
      </c>
      <c r="F1324" s="253">
        <v>271747.49025209108</v>
      </c>
      <c r="G1324" s="253">
        <v>271747.49025209108</v>
      </c>
      <c r="H1324" s="253">
        <v>113238.33415719183</v>
      </c>
      <c r="I1324" s="254">
        <v>910073.66653631802</v>
      </c>
    </row>
    <row r="1325" spans="1:9" ht="14.25" x14ac:dyDescent="0.3">
      <c r="A1325" s="251">
        <v>36829</v>
      </c>
      <c r="B1325" s="252" t="s">
        <v>1451</v>
      </c>
      <c r="C1325" s="253">
        <v>8442801</v>
      </c>
      <c r="D1325" s="253">
        <v>6238265.6378456047</v>
      </c>
      <c r="E1325" s="253">
        <v>3803319.0163533268</v>
      </c>
      <c r="F1325" s="253">
        <v>422317.89954275539</v>
      </c>
      <c r="G1325" s="253">
        <v>422317.89954275539</v>
      </c>
      <c r="H1325" s="253">
        <v>175981.66365629536</v>
      </c>
      <c r="I1325" s="254">
        <v>1414329.158750471</v>
      </c>
    </row>
    <row r="1326" spans="1:9" ht="14.25" x14ac:dyDescent="0.3">
      <c r="A1326" s="251">
        <v>36829</v>
      </c>
      <c r="B1326" s="252" t="s">
        <v>1452</v>
      </c>
      <c r="C1326" s="253">
        <v>4011372</v>
      </c>
      <c r="D1326" s="253">
        <v>2963945.7459930652</v>
      </c>
      <c r="E1326" s="253">
        <v>1807045.7196927033</v>
      </c>
      <c r="F1326" s="253">
        <v>200653.1004727722</v>
      </c>
      <c r="G1326" s="253">
        <v>200653.1004727722</v>
      </c>
      <c r="H1326" s="253">
        <v>83612.999773923468</v>
      </c>
      <c r="I1326" s="254">
        <v>671980.82558089355</v>
      </c>
    </row>
    <row r="1327" spans="1:9" ht="14.25" x14ac:dyDescent="0.3">
      <c r="A1327" s="251">
        <v>36829</v>
      </c>
      <c r="B1327" s="252" t="s">
        <v>1453</v>
      </c>
      <c r="C1327" s="253">
        <v>1614820</v>
      </c>
      <c r="D1327" s="253">
        <v>1193167.5420640423</v>
      </c>
      <c r="E1327" s="253">
        <v>727445.26537907007</v>
      </c>
      <c r="F1327" s="253">
        <v>80775.016554296628</v>
      </c>
      <c r="G1327" s="253">
        <v>80775.016554296628</v>
      </c>
      <c r="H1327" s="253">
        <v>33659.292704572676</v>
      </c>
      <c r="I1327" s="254">
        <v>270512.95087180613</v>
      </c>
    </row>
    <row r="1328" spans="1:9" ht="14.25" x14ac:dyDescent="0.3">
      <c r="A1328" s="251">
        <v>36829</v>
      </c>
      <c r="B1328" s="252" t="s">
        <v>1454</v>
      </c>
      <c r="C1328" s="253">
        <v>14284201</v>
      </c>
      <c r="D1328" s="253">
        <v>10554393.057751784</v>
      </c>
      <c r="E1328" s="253">
        <v>6434757.0547633665</v>
      </c>
      <c r="F1328" s="253">
        <v>714510.9499757872</v>
      </c>
      <c r="G1328" s="253">
        <v>714510.9499757872</v>
      </c>
      <c r="H1328" s="253">
        <v>297739.74963769939</v>
      </c>
      <c r="I1328" s="254">
        <v>2392874.3533991426</v>
      </c>
    </row>
    <row r="1329" spans="1:9" ht="14.25" x14ac:dyDescent="0.3">
      <c r="A1329" s="251">
        <v>36829</v>
      </c>
      <c r="B1329" s="252" t="s">
        <v>1455</v>
      </c>
      <c r="C1329" s="253">
        <v>49475832</v>
      </c>
      <c r="D1329" s="253">
        <v>36556988.926947579</v>
      </c>
      <c r="E1329" s="253">
        <v>22287908.088263884</v>
      </c>
      <c r="F1329" s="253">
        <v>2474833.8197678993</v>
      </c>
      <c r="G1329" s="253">
        <v>2474833.8197678993</v>
      </c>
      <c r="H1329" s="253">
        <v>1031273.7711263567</v>
      </c>
      <c r="I1329" s="254">
        <v>8288139.4280215334</v>
      </c>
    </row>
    <row r="1330" spans="1:9" ht="14.25" x14ac:dyDescent="0.3">
      <c r="A1330" s="251">
        <v>36829</v>
      </c>
      <c r="B1330" s="252" t="s">
        <v>1456</v>
      </c>
      <c r="C1330" s="253">
        <v>62979784</v>
      </c>
      <c r="D1330" s="253">
        <v>46534867.090452373</v>
      </c>
      <c r="E1330" s="253">
        <v>28371178.016990449</v>
      </c>
      <c r="F1330" s="253">
        <v>3150315.8836192433</v>
      </c>
      <c r="G1330" s="253">
        <v>3150315.8836192433</v>
      </c>
      <c r="H1330" s="253">
        <v>1312750.0180371576</v>
      </c>
      <c r="I1330" s="254">
        <v>10550307.288186274</v>
      </c>
    </row>
    <row r="1331" spans="1:9" ht="14.25" x14ac:dyDescent="0.3">
      <c r="A1331" s="251">
        <v>36829</v>
      </c>
      <c r="B1331" s="252" t="s">
        <v>1457</v>
      </c>
      <c r="C1331" s="253">
        <v>11739577</v>
      </c>
      <c r="D1331" s="253">
        <v>8674206.5579826627</v>
      </c>
      <c r="E1331" s="253">
        <v>5288453.02027658</v>
      </c>
      <c r="F1331" s="253">
        <v>587226.14688661275</v>
      </c>
      <c r="G1331" s="253">
        <v>587226.14688661275</v>
      </c>
      <c r="H1331" s="253">
        <v>244699.63121020867</v>
      </c>
      <c r="I1331" s="254">
        <v>1966601.6127226469</v>
      </c>
    </row>
    <row r="1332" spans="1:9" ht="14.25" x14ac:dyDescent="0.3">
      <c r="A1332" s="251">
        <v>36829</v>
      </c>
      <c r="B1332" s="252" t="s">
        <v>1393</v>
      </c>
      <c r="C1332" s="253">
        <v>25966964</v>
      </c>
      <c r="D1332" s="253">
        <v>19186620.558790129</v>
      </c>
      <c r="E1332" s="253">
        <v>11697616.463797055</v>
      </c>
      <c r="F1332" s="253">
        <v>1298895.2000624372</v>
      </c>
      <c r="G1332" s="253">
        <v>1298895.2000624372</v>
      </c>
      <c r="H1332" s="253">
        <v>541255.15037285979</v>
      </c>
      <c r="I1332" s="254">
        <v>4349958.5444953358</v>
      </c>
    </row>
    <row r="1333" spans="1:9" ht="14.25" x14ac:dyDescent="0.3">
      <c r="A1333" s="251">
        <v>36829</v>
      </c>
      <c r="B1333" s="252" t="s">
        <v>1458</v>
      </c>
      <c r="C1333" s="253">
        <v>6862725</v>
      </c>
      <c r="D1333" s="253">
        <v>5070769.9434682839</v>
      </c>
      <c r="E1333" s="253">
        <v>3091525.2528756014</v>
      </c>
      <c r="F1333" s="253">
        <v>343280.81487880094</v>
      </c>
      <c r="G1333" s="253">
        <v>343280.81487880094</v>
      </c>
      <c r="H1333" s="253">
        <v>143046.57455690944</v>
      </c>
      <c r="I1333" s="254">
        <v>1149636.4862781705</v>
      </c>
    </row>
    <row r="1334" spans="1:9" ht="14.25" x14ac:dyDescent="0.3">
      <c r="A1334" s="251">
        <v>36829</v>
      </c>
      <c r="B1334" s="252" t="s">
        <v>1459</v>
      </c>
      <c r="C1334" s="253">
        <v>17760833</v>
      </c>
      <c r="D1334" s="253">
        <v>13123227.01949439</v>
      </c>
      <c r="E1334" s="253">
        <v>8000912.7178498814</v>
      </c>
      <c r="F1334" s="253">
        <v>888415.78602760553</v>
      </c>
      <c r="G1334" s="253">
        <v>888415.78602760553</v>
      </c>
      <c r="H1334" s="253">
        <v>370206.63394312281</v>
      </c>
      <c r="I1334" s="254">
        <v>2975276.0956461728</v>
      </c>
    </row>
    <row r="1335" spans="1:9" ht="14.25" x14ac:dyDescent="0.3">
      <c r="A1335" s="251">
        <v>36829</v>
      </c>
      <c r="B1335" s="252" t="s">
        <v>1394</v>
      </c>
      <c r="C1335" s="253">
        <v>64439770</v>
      </c>
      <c r="D1335" s="253">
        <v>47613629.991003461</v>
      </c>
      <c r="E1335" s="253">
        <v>29028873.551613331</v>
      </c>
      <c r="F1335" s="253">
        <v>3223345.9385597575</v>
      </c>
      <c r="G1335" s="253">
        <v>3223345.9385597575</v>
      </c>
      <c r="H1335" s="253">
        <v>1343181.9523199743</v>
      </c>
      <c r="I1335" s="254">
        <v>10794882.609950636</v>
      </c>
    </row>
    <row r="1336" spans="1:9" ht="14.25" x14ac:dyDescent="0.3">
      <c r="A1336" s="251">
        <v>36829</v>
      </c>
      <c r="B1336" s="252" t="s">
        <v>1328</v>
      </c>
      <c r="C1336" s="253">
        <v>8</v>
      </c>
      <c r="D1336" s="253">
        <v>5.911086273709973</v>
      </c>
      <c r="E1336" s="253">
        <v>3.6038457060431259</v>
      </c>
      <c r="F1336" s="253">
        <v>0.40016852183795909</v>
      </c>
      <c r="G1336" s="253">
        <v>0.40016852183795909</v>
      </c>
      <c r="H1336" s="253">
        <v>0.16675192382840279</v>
      </c>
      <c r="I1336" s="254">
        <v>1.3401516001625251</v>
      </c>
    </row>
    <row r="1337" spans="1:9" ht="14.25" x14ac:dyDescent="0.3">
      <c r="A1337" s="251">
        <v>36829</v>
      </c>
      <c r="B1337" s="252" t="s">
        <v>1330</v>
      </c>
      <c r="C1337" s="253">
        <v>4512442</v>
      </c>
      <c r="D1337" s="253">
        <v>3334179.2458890472</v>
      </c>
      <c r="E1337" s="253">
        <v>2032768.090683582</v>
      </c>
      <c r="F1337" s="253">
        <v>225717.15562744046</v>
      </c>
      <c r="G1337" s="253">
        <v>225717.15562744046</v>
      </c>
      <c r="H1337" s="253">
        <v>94057.298083010697</v>
      </c>
      <c r="I1337" s="254">
        <v>755919.54586757312</v>
      </c>
    </row>
    <row r="1338" spans="1:9" ht="14.25" x14ac:dyDescent="0.3">
      <c r="A1338" s="251">
        <v>36829</v>
      </c>
      <c r="B1338" s="252" t="s">
        <v>1395</v>
      </c>
      <c r="C1338" s="253">
        <v>3561644</v>
      </c>
      <c r="D1338" s="253">
        <v>2631648.1200301852</v>
      </c>
      <c r="E1338" s="253">
        <v>1604451.929481783</v>
      </c>
      <c r="F1338" s="253">
        <v>178157.22684912948</v>
      </c>
      <c r="G1338" s="253">
        <v>178157.22684912948</v>
      </c>
      <c r="H1338" s="253">
        <v>74238.873623985972</v>
      </c>
      <c r="I1338" s="254">
        <v>596642.86322615703</v>
      </c>
    </row>
    <row r="1339" spans="1:9" ht="14.25" x14ac:dyDescent="0.3">
      <c r="A1339" s="251">
        <v>36829</v>
      </c>
      <c r="B1339" s="252" t="s">
        <v>1396</v>
      </c>
      <c r="C1339" s="253">
        <v>1807973</v>
      </c>
      <c r="D1339" s="253">
        <v>1335885.5479422801</v>
      </c>
      <c r="E1339" s="253">
        <v>814456.96658648853</v>
      </c>
      <c r="F1339" s="253">
        <v>90436.735366617548</v>
      </c>
      <c r="G1339" s="253">
        <v>90436.735366617548</v>
      </c>
      <c r="H1339" s="253">
        <v>37685.371997476112</v>
      </c>
      <c r="I1339" s="254">
        <v>302869.73862508015</v>
      </c>
    </row>
    <row r="1340" spans="1:9" ht="14.25" x14ac:dyDescent="0.3">
      <c r="A1340" s="251">
        <v>36829</v>
      </c>
      <c r="B1340" s="252" t="s">
        <v>1397</v>
      </c>
      <c r="C1340" s="253">
        <v>4711672</v>
      </c>
      <c r="D1340" s="253">
        <v>3481387.460677952</v>
      </c>
      <c r="E1340" s="253">
        <v>2122517.3631854537</v>
      </c>
      <c r="F1340" s="253">
        <v>235682.85245316254</v>
      </c>
      <c r="G1340" s="253">
        <v>235682.85245316254</v>
      </c>
      <c r="H1340" s="253">
        <v>98210.046306052274</v>
      </c>
      <c r="I1340" s="254">
        <v>789294.34628012066</v>
      </c>
    </row>
    <row r="1341" spans="1:9" ht="14.25" x14ac:dyDescent="0.3">
      <c r="A1341" s="251">
        <v>36829</v>
      </c>
      <c r="B1341" s="252" t="s">
        <v>1398</v>
      </c>
      <c r="C1341" s="253">
        <v>6154297</v>
      </c>
      <c r="D1341" s="253">
        <v>4547322.565129309</v>
      </c>
      <c r="E1341" s="253">
        <v>2772392.1021455121</v>
      </c>
      <c r="F1341" s="253">
        <v>307844.49168022332</v>
      </c>
      <c r="G1341" s="253">
        <v>307844.49168022332</v>
      </c>
      <c r="H1341" s="253">
        <v>128280.108070171</v>
      </c>
      <c r="I1341" s="254">
        <v>1030961.3715531786</v>
      </c>
    </row>
    <row r="1342" spans="1:9" ht="14.25" x14ac:dyDescent="0.3">
      <c r="A1342" s="251">
        <v>36829</v>
      </c>
      <c r="B1342" s="252" t="s">
        <v>1460</v>
      </c>
      <c r="C1342" s="253">
        <v>3429721</v>
      </c>
      <c r="D1342" s="253">
        <v>2534172.0907193553</v>
      </c>
      <c r="E1342" s="253">
        <v>1545023.1623469919</v>
      </c>
      <c r="F1342" s="253">
        <v>171558.29786082587</v>
      </c>
      <c r="G1342" s="253">
        <v>171558.29786082587</v>
      </c>
      <c r="H1342" s="253">
        <v>71489.071868084182</v>
      </c>
      <c r="I1342" s="254">
        <v>574543.26078262704</v>
      </c>
    </row>
    <row r="1343" spans="1:9" ht="14.25" x14ac:dyDescent="0.3">
      <c r="A1343" s="251">
        <v>36829</v>
      </c>
      <c r="B1343" s="252" t="s">
        <v>1399</v>
      </c>
      <c r="C1343" s="253">
        <v>4885810</v>
      </c>
      <c r="D1343" s="253">
        <v>3610055.5533693652</v>
      </c>
      <c r="E1343" s="253">
        <v>2200963.1736303205</v>
      </c>
      <c r="F1343" s="253">
        <v>244393.42071013985</v>
      </c>
      <c r="G1343" s="253">
        <v>244393.42071013985</v>
      </c>
      <c r="H1343" s="253">
        <v>101839.77712000607</v>
      </c>
      <c r="I1343" s="254">
        <v>818465.76119875838</v>
      </c>
    </row>
    <row r="1344" spans="1:9" ht="14.25" x14ac:dyDescent="0.3">
      <c r="A1344" s="251">
        <v>36829</v>
      </c>
      <c r="B1344" s="252" t="s">
        <v>1332</v>
      </c>
      <c r="C1344" s="253">
        <v>292419</v>
      </c>
      <c r="D1344" s="253">
        <v>216064.24213399959</v>
      </c>
      <c r="E1344" s="253">
        <v>131729.11968942813</v>
      </c>
      <c r="F1344" s="253">
        <v>14627.109873416772</v>
      </c>
      <c r="G1344" s="253">
        <v>14627.109873416772</v>
      </c>
      <c r="H1344" s="253">
        <v>6095.178851747215</v>
      </c>
      <c r="I1344" s="254">
        <v>48985.723845990688</v>
      </c>
    </row>
    <row r="1345" spans="1:9" ht="14.25" x14ac:dyDescent="0.3">
      <c r="A1345" s="251">
        <v>36829</v>
      </c>
      <c r="B1345" s="252" t="s">
        <v>1333</v>
      </c>
      <c r="C1345" s="253">
        <v>66</v>
      </c>
      <c r="D1345" s="253">
        <v>48.766461758107276</v>
      </c>
      <c r="E1345" s="253">
        <v>29.73172707485579</v>
      </c>
      <c r="F1345" s="253">
        <v>3.3013903051631623</v>
      </c>
      <c r="G1345" s="253">
        <v>3.3013903051631623</v>
      </c>
      <c r="H1345" s="253">
        <v>1.375703371584323</v>
      </c>
      <c r="I1345" s="254">
        <v>11.056250701340833</v>
      </c>
    </row>
    <row r="1346" spans="1:9" ht="14.25" x14ac:dyDescent="0.3">
      <c r="A1346" s="251">
        <v>36829</v>
      </c>
      <c r="B1346" s="252" t="s">
        <v>1334</v>
      </c>
      <c r="C1346" s="253">
        <v>197</v>
      </c>
      <c r="D1346" s="253">
        <v>145.56049949010807</v>
      </c>
      <c r="E1346" s="253">
        <v>88.744700511311976</v>
      </c>
      <c r="F1346" s="253">
        <v>9.8541498502597413</v>
      </c>
      <c r="G1346" s="253">
        <v>9.8541498502597413</v>
      </c>
      <c r="H1346" s="253">
        <v>4.1062661242744181</v>
      </c>
      <c r="I1346" s="254">
        <v>33.001233154002179</v>
      </c>
    </row>
    <row r="1347" spans="1:9" ht="14.25" x14ac:dyDescent="0.3">
      <c r="A1347" s="251">
        <v>36829</v>
      </c>
      <c r="B1347" s="252" t="s">
        <v>1335</v>
      </c>
      <c r="C1347" s="253">
        <v>72</v>
      </c>
      <c r="D1347" s="253">
        <v>53.19977646338976</v>
      </c>
      <c r="E1347" s="253">
        <v>32.434611354388139</v>
      </c>
      <c r="F1347" s="253">
        <v>3.6015166965416321</v>
      </c>
      <c r="G1347" s="253">
        <v>3.6015166965416321</v>
      </c>
      <c r="H1347" s="253">
        <v>1.5007673144556253</v>
      </c>
      <c r="I1347" s="254">
        <v>12.061364401462727</v>
      </c>
    </row>
    <row r="1348" spans="1:9" ht="14.25" x14ac:dyDescent="0.3">
      <c r="A1348" s="251">
        <v>36829</v>
      </c>
      <c r="B1348" s="252" t="s">
        <v>1336</v>
      </c>
      <c r="C1348" s="253">
        <v>1</v>
      </c>
      <c r="D1348" s="253">
        <v>0.73888578421374662</v>
      </c>
      <c r="E1348" s="253">
        <v>0.45048071325539074</v>
      </c>
      <c r="F1348" s="253">
        <v>5.0021065229744886E-2</v>
      </c>
      <c r="G1348" s="253">
        <v>5.0021065229744886E-2</v>
      </c>
      <c r="H1348" s="253">
        <v>2.0843990478550348E-2</v>
      </c>
      <c r="I1348" s="254">
        <v>0.16751895002031564</v>
      </c>
    </row>
    <row r="1349" spans="1:9" ht="14.25" x14ac:dyDescent="0.3">
      <c r="A1349" s="251">
        <v>36829</v>
      </c>
      <c r="B1349" s="252" t="s">
        <v>1338</v>
      </c>
      <c r="C1349" s="253">
        <v>4</v>
      </c>
      <c r="D1349" s="253">
        <v>2.9555431368549865</v>
      </c>
      <c r="E1349" s="253">
        <v>1.801922853021563</v>
      </c>
      <c r="F1349" s="253">
        <v>0.20008426091897955</v>
      </c>
      <c r="G1349" s="253">
        <v>0.20008426091897955</v>
      </c>
      <c r="H1349" s="253">
        <v>8.3375961914201394E-2</v>
      </c>
      <c r="I1349" s="254">
        <v>0.67007580008126255</v>
      </c>
    </row>
    <row r="1350" spans="1:9" ht="14.25" x14ac:dyDescent="0.3">
      <c r="A1350" s="251">
        <v>36829</v>
      </c>
      <c r="B1350" s="252" t="s">
        <v>1340</v>
      </c>
      <c r="C1350" s="253">
        <v>4</v>
      </c>
      <c r="D1350" s="253">
        <v>2.9555431368549865</v>
      </c>
      <c r="E1350" s="253">
        <v>1.801922853021563</v>
      </c>
      <c r="F1350" s="253">
        <v>0.20008426091897955</v>
      </c>
      <c r="G1350" s="253">
        <v>0.20008426091897955</v>
      </c>
      <c r="H1350" s="253">
        <v>8.3375961914201394E-2</v>
      </c>
      <c r="I1350" s="254">
        <v>0.67007580008126255</v>
      </c>
    </row>
    <row r="1351" spans="1:9" ht="14.25" x14ac:dyDescent="0.3">
      <c r="A1351" s="251">
        <v>36829</v>
      </c>
      <c r="B1351" s="252" t="s">
        <v>1341</v>
      </c>
      <c r="C1351" s="253">
        <v>7</v>
      </c>
      <c r="D1351" s="253">
        <v>5.1722004894962259</v>
      </c>
      <c r="E1351" s="253">
        <v>3.153364992787735</v>
      </c>
      <c r="F1351" s="253">
        <v>0.35014745660821417</v>
      </c>
      <c r="G1351" s="253">
        <v>0.35014745660821417</v>
      </c>
      <c r="H1351" s="253">
        <v>0.14590793334985244</v>
      </c>
      <c r="I1351" s="254">
        <v>1.1726326501422093</v>
      </c>
    </row>
    <row r="1352" spans="1:9" ht="14.25" x14ac:dyDescent="0.3">
      <c r="A1352" s="251">
        <v>36829</v>
      </c>
      <c r="B1352" s="252" t="s">
        <v>1342</v>
      </c>
      <c r="C1352" s="253">
        <v>3</v>
      </c>
      <c r="D1352" s="253">
        <v>2.2166573526412399</v>
      </c>
      <c r="E1352" s="253">
        <v>1.3514421397661722</v>
      </c>
      <c r="F1352" s="253">
        <v>0.15006319568923465</v>
      </c>
      <c r="G1352" s="253">
        <v>0.15006319568923465</v>
      </c>
      <c r="H1352" s="253">
        <v>6.2531971435651049E-2</v>
      </c>
      <c r="I1352" s="254">
        <v>0.50255685006094697</v>
      </c>
    </row>
    <row r="1353" spans="1:9" ht="14.25" x14ac:dyDescent="0.3">
      <c r="A1353" s="251">
        <v>36829</v>
      </c>
      <c r="B1353" s="252" t="s">
        <v>1343</v>
      </c>
      <c r="C1353" s="253">
        <v>1142</v>
      </c>
      <c r="D1353" s="253">
        <v>843.80756557209861</v>
      </c>
      <c r="E1353" s="253">
        <v>514.44897453765623</v>
      </c>
      <c r="F1353" s="253">
        <v>57.124056492368659</v>
      </c>
      <c r="G1353" s="253">
        <v>57.124056492368659</v>
      </c>
      <c r="H1353" s="253">
        <v>23.803837126504497</v>
      </c>
      <c r="I1353" s="254">
        <v>191.30664092320046</v>
      </c>
    </row>
    <row r="1354" spans="1:9" ht="14.25" x14ac:dyDescent="0.3">
      <c r="A1354" s="251">
        <v>36829</v>
      </c>
      <c r="B1354" s="252" t="s">
        <v>1344</v>
      </c>
      <c r="C1354" s="253">
        <v>138</v>
      </c>
      <c r="D1354" s="253">
        <v>101.96623822149704</v>
      </c>
      <c r="E1354" s="253">
        <v>62.166338429243929</v>
      </c>
      <c r="F1354" s="253">
        <v>6.9029070017047944</v>
      </c>
      <c r="G1354" s="253">
        <v>6.9029070017047944</v>
      </c>
      <c r="H1354" s="253">
        <v>2.8764706860399483</v>
      </c>
      <c r="I1354" s="254">
        <v>23.117615102803558</v>
      </c>
    </row>
    <row r="1355" spans="1:9" ht="14.25" x14ac:dyDescent="0.3">
      <c r="A1355" s="251">
        <v>36829</v>
      </c>
      <c r="B1355" s="252" t="s">
        <v>1345</v>
      </c>
      <c r="C1355" s="253">
        <v>762</v>
      </c>
      <c r="D1355" s="253">
        <v>563.03096757087496</v>
      </c>
      <c r="E1355" s="253">
        <v>343.26630350060776</v>
      </c>
      <c r="F1355" s="253">
        <v>38.116051705065608</v>
      </c>
      <c r="G1355" s="253">
        <v>38.116051705065608</v>
      </c>
      <c r="H1355" s="253">
        <v>15.883120744655367</v>
      </c>
      <c r="I1355" s="254">
        <v>127.64943991548053</v>
      </c>
    </row>
    <row r="1356" spans="1:9" ht="14.25" x14ac:dyDescent="0.3">
      <c r="A1356" s="251">
        <v>36829</v>
      </c>
      <c r="B1356" s="252" t="s">
        <v>1346</v>
      </c>
      <c r="C1356" s="253">
        <v>40</v>
      </c>
      <c r="D1356" s="253">
        <v>29.555431368549865</v>
      </c>
      <c r="E1356" s="253">
        <v>18.019228530215631</v>
      </c>
      <c r="F1356" s="253">
        <v>2.0008426091897955</v>
      </c>
      <c r="G1356" s="253">
        <v>2.0008426091897955</v>
      </c>
      <c r="H1356" s="253">
        <v>0.83375961914201391</v>
      </c>
      <c r="I1356" s="254">
        <v>6.700758000812626</v>
      </c>
    </row>
    <row r="1357" spans="1:9" ht="14.25" x14ac:dyDescent="0.3">
      <c r="A1357" s="251">
        <v>36829</v>
      </c>
      <c r="B1357" s="252" t="s">
        <v>1347</v>
      </c>
      <c r="C1357" s="253">
        <v>596</v>
      </c>
      <c r="D1357" s="253">
        <v>440.37592739139296</v>
      </c>
      <c r="E1357" s="253">
        <v>268.48650510021287</v>
      </c>
      <c r="F1357" s="253">
        <v>29.812554876927951</v>
      </c>
      <c r="G1357" s="253">
        <v>29.812554876927951</v>
      </c>
      <c r="H1357" s="253">
        <v>12.423018325216008</v>
      </c>
      <c r="I1357" s="254">
        <v>99.841294212108124</v>
      </c>
    </row>
    <row r="1358" spans="1:9" ht="14.25" x14ac:dyDescent="0.3">
      <c r="A1358" s="251">
        <v>36829</v>
      </c>
      <c r="B1358" s="252" t="s">
        <v>1348</v>
      </c>
      <c r="C1358" s="253">
        <v>394</v>
      </c>
      <c r="D1358" s="253">
        <v>291.12099898021614</v>
      </c>
      <c r="E1358" s="253">
        <v>177.48940102262395</v>
      </c>
      <c r="F1358" s="253">
        <v>19.708299700519483</v>
      </c>
      <c r="G1358" s="253">
        <v>19.708299700519483</v>
      </c>
      <c r="H1358" s="253">
        <v>8.2125322485488361</v>
      </c>
      <c r="I1358" s="254">
        <v>66.002466308004358</v>
      </c>
    </row>
    <row r="1359" spans="1:9" ht="14.25" x14ac:dyDescent="0.3">
      <c r="A1359" s="251">
        <v>36829</v>
      </c>
      <c r="B1359" s="252" t="s">
        <v>1349</v>
      </c>
      <c r="C1359" s="253">
        <v>18</v>
      </c>
      <c r="D1359" s="253">
        <v>13.29994411584744</v>
      </c>
      <c r="E1359" s="253">
        <v>8.1086528385970347</v>
      </c>
      <c r="F1359" s="253">
        <v>0.90037917413540802</v>
      </c>
      <c r="G1359" s="253">
        <v>0.90037917413540802</v>
      </c>
      <c r="H1359" s="253">
        <v>0.37519182861390632</v>
      </c>
      <c r="I1359" s="254">
        <v>3.0153411003656818</v>
      </c>
    </row>
    <row r="1360" spans="1:9" ht="14.25" x14ac:dyDescent="0.3">
      <c r="A1360" s="251">
        <v>36829</v>
      </c>
      <c r="B1360" s="252" t="s">
        <v>1462</v>
      </c>
      <c r="C1360" s="253">
        <v>4198</v>
      </c>
      <c r="D1360" s="253">
        <v>3101.8425221293087</v>
      </c>
      <c r="E1360" s="253">
        <v>1891.1180342461307</v>
      </c>
      <c r="F1360" s="253">
        <v>209.98843183446905</v>
      </c>
      <c r="G1360" s="253">
        <v>209.98843183446905</v>
      </c>
      <c r="H1360" s="253">
        <v>87.503072028954378</v>
      </c>
      <c r="I1360" s="254">
        <v>703.2445521852851</v>
      </c>
    </row>
    <row r="1361" spans="1:9" ht="14.25" x14ac:dyDescent="0.3">
      <c r="A1361" s="251">
        <v>36829</v>
      </c>
      <c r="B1361" s="252" t="s">
        <v>1351</v>
      </c>
      <c r="C1361" s="253">
        <v>29065</v>
      </c>
      <c r="D1361" s="253">
        <v>21475.715318172544</v>
      </c>
      <c r="E1361" s="253">
        <v>13093.221930767932</v>
      </c>
      <c r="F1361" s="253">
        <v>1453.8622609025351</v>
      </c>
      <c r="G1361" s="253">
        <v>1453.8622609025351</v>
      </c>
      <c r="H1361" s="253">
        <v>605.83058325906586</v>
      </c>
      <c r="I1361" s="254">
        <v>4868.938282340474</v>
      </c>
    </row>
    <row r="1362" spans="1:9" ht="14.25" x14ac:dyDescent="0.3">
      <c r="A1362" s="251">
        <v>36829</v>
      </c>
      <c r="B1362" s="252" t="s">
        <v>1352</v>
      </c>
      <c r="C1362" s="253">
        <v>5654</v>
      </c>
      <c r="D1362" s="253">
        <v>4177.6602239445228</v>
      </c>
      <c r="E1362" s="253">
        <v>2547.0179527459791</v>
      </c>
      <c r="F1362" s="253">
        <v>282.81910280897756</v>
      </c>
      <c r="G1362" s="253">
        <v>282.81910280897756</v>
      </c>
      <c r="H1362" s="253">
        <v>117.85192216572365</v>
      </c>
      <c r="I1362" s="254">
        <v>947.15214341486455</v>
      </c>
    </row>
    <row r="1363" spans="1:9" ht="14.25" x14ac:dyDescent="0.3">
      <c r="A1363" s="251">
        <v>36829</v>
      </c>
      <c r="B1363" s="252" t="s">
        <v>1461</v>
      </c>
      <c r="C1363" s="253">
        <v>6</v>
      </c>
      <c r="D1363" s="253">
        <v>4.4333147052824797</v>
      </c>
      <c r="E1363" s="253">
        <v>2.7028842795323444</v>
      </c>
      <c r="F1363" s="253">
        <v>0.3001263913784693</v>
      </c>
      <c r="G1363" s="253">
        <v>0.3001263913784693</v>
      </c>
      <c r="H1363" s="253">
        <v>0.1250639428713021</v>
      </c>
      <c r="I1363" s="254">
        <v>1.0051137001218939</v>
      </c>
    </row>
    <row r="1364" spans="1:9" ht="14.25" x14ac:dyDescent="0.3">
      <c r="A1364" s="251">
        <v>36829</v>
      </c>
      <c r="B1364" s="252" t="s">
        <v>1276</v>
      </c>
      <c r="C1364" s="253">
        <v>329922</v>
      </c>
      <c r="D1364" s="253">
        <v>243774.67569936771</v>
      </c>
      <c r="E1364" s="253">
        <v>148623.49787864502</v>
      </c>
      <c r="F1364" s="253">
        <v>16503.049882727893</v>
      </c>
      <c r="G1364" s="253">
        <v>16503.049882727893</v>
      </c>
      <c r="H1364" s="253">
        <v>6876.8910266642879</v>
      </c>
      <c r="I1364" s="254">
        <v>55268.187028602581</v>
      </c>
    </row>
    <row r="1365" spans="1:9" ht="14.25" x14ac:dyDescent="0.3">
      <c r="A1365" s="251">
        <v>36829</v>
      </c>
      <c r="B1365" s="252" t="s">
        <v>1354</v>
      </c>
      <c r="C1365" s="253">
        <v>86</v>
      </c>
      <c r="D1365" s="253">
        <v>63.544177442382207</v>
      </c>
      <c r="E1365" s="253">
        <v>38.741341339963604</v>
      </c>
      <c r="F1365" s="253">
        <v>4.3018116097580599</v>
      </c>
      <c r="G1365" s="253">
        <v>4.3018116097580599</v>
      </c>
      <c r="H1365" s="253">
        <v>1.7925831811553299</v>
      </c>
      <c r="I1365" s="254">
        <v>14.406629701747145</v>
      </c>
    </row>
    <row r="1366" spans="1:9" ht="14.25" x14ac:dyDescent="0.3">
      <c r="A1366" s="251">
        <v>36829</v>
      </c>
      <c r="B1366" s="252" t="s">
        <v>1356</v>
      </c>
      <c r="C1366" s="253">
        <v>1723</v>
      </c>
      <c r="D1366" s="253">
        <v>1273.1002062002856</v>
      </c>
      <c r="E1366" s="253">
        <v>459.6415852214887</v>
      </c>
      <c r="F1366" s="253">
        <v>203.55780675067692</v>
      </c>
      <c r="G1366" s="253">
        <v>203.55780675067692</v>
      </c>
      <c r="H1366" s="253">
        <v>18.436720960888181</v>
      </c>
      <c r="I1366" s="254">
        <v>387.90628651655481</v>
      </c>
    </row>
    <row r="1367" spans="1:9" ht="14.25" x14ac:dyDescent="0.3">
      <c r="A1367" s="251">
        <v>36829</v>
      </c>
      <c r="B1367" s="252" t="s">
        <v>293</v>
      </c>
      <c r="C1367" s="253">
        <v>17</v>
      </c>
      <c r="D1367" s="253">
        <v>12.561058331633692</v>
      </c>
      <c r="E1367" s="253">
        <v>4.5350591693356392</v>
      </c>
      <c r="F1367" s="253">
        <v>2.0084055222063304</v>
      </c>
      <c r="G1367" s="253">
        <v>2.0084055222063304</v>
      </c>
      <c r="H1367" s="253">
        <v>0.18190612671799131</v>
      </c>
      <c r="I1367" s="254">
        <v>3.8272819911674003</v>
      </c>
    </row>
    <row r="1368" spans="1:9" ht="14.25" x14ac:dyDescent="0.3">
      <c r="A1368" s="251">
        <v>36829</v>
      </c>
      <c r="B1368" s="252" t="s">
        <v>177</v>
      </c>
      <c r="C1368" s="253">
        <v>1359</v>
      </c>
      <c r="D1368" s="253">
        <v>1004.1457807464817</v>
      </c>
      <c r="E1368" s="253">
        <v>238.62294478886437</v>
      </c>
      <c r="F1368" s="253">
        <v>0</v>
      </c>
      <c r="G1368" s="253">
        <v>0</v>
      </c>
      <c r="H1368" s="253">
        <v>0</v>
      </c>
      <c r="I1368" s="254">
        <v>765.5228359576173</v>
      </c>
    </row>
    <row r="1369" spans="1:9" ht="14.25" x14ac:dyDescent="0.3">
      <c r="A1369" s="251">
        <v>36829</v>
      </c>
      <c r="B1369" s="252" t="s">
        <v>1357</v>
      </c>
      <c r="C1369" s="253">
        <v>139853</v>
      </c>
      <c r="D1369" s="253">
        <v>103335.39357964511</v>
      </c>
      <c r="E1369" s="253">
        <v>44623.307425009225</v>
      </c>
      <c r="F1369" s="253">
        <v>3430.5091418471848</v>
      </c>
      <c r="G1369" s="253">
        <v>3430.5091418471848</v>
      </c>
      <c r="H1369" s="253">
        <v>2341.6971559285298</v>
      </c>
      <c r="I1369" s="254">
        <v>49509.370715012999</v>
      </c>
    </row>
    <row r="1370" spans="1:9" ht="14.25" x14ac:dyDescent="0.3">
      <c r="A1370" s="251">
        <v>36829</v>
      </c>
      <c r="B1370" s="252" t="s">
        <v>1358</v>
      </c>
      <c r="C1370" s="253">
        <v>26348</v>
      </c>
      <c r="D1370" s="253">
        <v>19468.162642463798</v>
      </c>
      <c r="E1370" s="253">
        <v>8406.9337378114396</v>
      </c>
      <c r="F1370" s="253">
        <v>646.30043595339123</v>
      </c>
      <c r="G1370" s="253">
        <v>646.30043595339123</v>
      </c>
      <c r="H1370" s="253">
        <v>441.17063391135628</v>
      </c>
      <c r="I1370" s="254">
        <v>9327.4573988342217</v>
      </c>
    </row>
    <row r="1371" spans="1:9" ht="14.25" x14ac:dyDescent="0.3">
      <c r="A1371" s="251">
        <v>36829</v>
      </c>
      <c r="B1371" s="252" t="s">
        <v>1537</v>
      </c>
      <c r="C1371" s="253">
        <v>2749</v>
      </c>
      <c r="D1371" s="253">
        <v>2031.1970208035896</v>
      </c>
      <c r="E1371" s="253">
        <v>877.1315031593914</v>
      </c>
      <c r="F1371" s="253">
        <v>67.431300229082765</v>
      </c>
      <c r="G1371" s="253">
        <v>67.431300229082765</v>
      </c>
      <c r="H1371" s="253">
        <v>46.029226985817452</v>
      </c>
      <c r="I1371" s="254">
        <v>973.17369020021545</v>
      </c>
    </row>
    <row r="1372" spans="1:9" ht="14.25" x14ac:dyDescent="0.3">
      <c r="A1372" s="251">
        <v>36829</v>
      </c>
      <c r="B1372" s="252" t="s">
        <v>1359</v>
      </c>
      <c r="C1372" s="253">
        <v>6816435</v>
      </c>
      <c r="D1372" s="253">
        <v>5036566.9205170302</v>
      </c>
      <c r="E1372" s="253">
        <v>2174939.9336989038</v>
      </c>
      <c r="F1372" s="253">
        <v>167203.01017716542</v>
      </c>
      <c r="G1372" s="253">
        <v>167203.01017716542</v>
      </c>
      <c r="H1372" s="253">
        <v>114134.31569627886</v>
      </c>
      <c r="I1372" s="254">
        <v>2413086.6507675173</v>
      </c>
    </row>
    <row r="1373" spans="1:9" ht="14.25" x14ac:dyDescent="0.3">
      <c r="A1373" s="251">
        <v>36829</v>
      </c>
      <c r="B1373" s="252" t="s">
        <v>1360</v>
      </c>
      <c r="C1373" s="253">
        <v>109564</v>
      </c>
      <c r="D1373" s="253">
        <v>80955.282061594931</v>
      </c>
      <c r="E1373" s="253">
        <v>34958.907243417809</v>
      </c>
      <c r="F1373" s="253">
        <v>2687.5383696977892</v>
      </c>
      <c r="G1373" s="253">
        <v>2687.5383696977892</v>
      </c>
      <c r="H1373" s="253">
        <v>1834.5384596122601</v>
      </c>
      <c r="I1373" s="254">
        <v>38786.759619169294</v>
      </c>
    </row>
    <row r="1374" spans="1:9" ht="14.25" x14ac:dyDescent="0.3">
      <c r="A1374" s="251">
        <v>36829</v>
      </c>
      <c r="B1374" s="252" t="s">
        <v>1541</v>
      </c>
      <c r="C1374" s="253">
        <v>45310</v>
      </c>
      <c r="D1374" s="253">
        <v>33478.914882724857</v>
      </c>
      <c r="E1374" s="253">
        <v>14457.194764696987</v>
      </c>
      <c r="F1374" s="253">
        <v>1111.4267782392649</v>
      </c>
      <c r="G1374" s="253">
        <v>1111.4267782392649</v>
      </c>
      <c r="H1374" s="253">
        <v>758.67016177787866</v>
      </c>
      <c r="I1374" s="254">
        <v>16040.196399771465</v>
      </c>
    </row>
    <row r="1375" spans="1:9" ht="14.25" x14ac:dyDescent="0.3">
      <c r="A1375" s="251">
        <v>36829</v>
      </c>
      <c r="B1375" s="252" t="s">
        <v>1542</v>
      </c>
      <c r="C1375" s="253">
        <v>22210</v>
      </c>
      <c r="D1375" s="253">
        <v>16410.653267387312</v>
      </c>
      <c r="E1375" s="253">
        <v>7086.6099254892988</v>
      </c>
      <c r="F1375" s="253">
        <v>544.7978094172164</v>
      </c>
      <c r="G1375" s="253">
        <v>544.7978094172164</v>
      </c>
      <c r="H1375" s="253">
        <v>371.88400558566951</v>
      </c>
      <c r="I1375" s="254">
        <v>7862.5637174779131</v>
      </c>
    </row>
    <row r="1376" spans="1:9" ht="14.25" x14ac:dyDescent="0.3">
      <c r="A1376" s="251">
        <v>36829</v>
      </c>
      <c r="B1376" s="252" t="s">
        <v>1543</v>
      </c>
      <c r="C1376" s="253">
        <v>21452</v>
      </c>
      <c r="D1376" s="253">
        <v>15850.577842953291</v>
      </c>
      <c r="E1376" s="253">
        <v>6844.7526394235219</v>
      </c>
      <c r="F1376" s="253">
        <v>526.20452983422445</v>
      </c>
      <c r="G1376" s="253">
        <v>526.20452983422445</v>
      </c>
      <c r="H1376" s="253">
        <v>359.1920615859425</v>
      </c>
      <c r="I1376" s="254">
        <v>7594.2240822753793</v>
      </c>
    </row>
    <row r="1377" spans="1:9" ht="14.25" x14ac:dyDescent="0.3">
      <c r="A1377" s="251">
        <v>36829</v>
      </c>
      <c r="B1377" s="252" t="s">
        <v>1544</v>
      </c>
      <c r="C1377" s="253">
        <v>25594</v>
      </c>
      <c r="D1377" s="253">
        <v>18911.042761166631</v>
      </c>
      <c r="E1377" s="253">
        <v>8166.3527434927109</v>
      </c>
      <c r="F1377" s="253">
        <v>627.80527394075807</v>
      </c>
      <c r="G1377" s="253">
        <v>627.80527394075807</v>
      </c>
      <c r="H1377" s="253">
        <v>428.54566586941138</v>
      </c>
      <c r="I1377" s="254">
        <v>9060.5338039229955</v>
      </c>
    </row>
    <row r="1378" spans="1:9" ht="14.25" x14ac:dyDescent="0.3">
      <c r="A1378" s="251">
        <v>36829</v>
      </c>
      <c r="B1378" s="252" t="s">
        <v>1545</v>
      </c>
      <c r="C1378" s="253">
        <v>71257</v>
      </c>
      <c r="D1378" s="253">
        <v>52650.784325718945</v>
      </c>
      <c r="E1378" s="253">
        <v>22736.180254866769</v>
      </c>
      <c r="F1378" s="253">
        <v>1747.8909277641869</v>
      </c>
      <c r="G1378" s="253">
        <v>1747.8909277641869</v>
      </c>
      <c r="H1378" s="253">
        <v>1193.1264559215695</v>
      </c>
      <c r="I1378" s="254">
        <v>25225.695759402239</v>
      </c>
    </row>
    <row r="1379" spans="1:9" ht="14.25" x14ac:dyDescent="0.3">
      <c r="A1379" s="251">
        <v>36829</v>
      </c>
      <c r="B1379" s="252" t="s">
        <v>1546</v>
      </c>
      <c r="C1379" s="253">
        <v>130045</v>
      </c>
      <c r="D1379" s="253">
        <v>96088.401808076684</v>
      </c>
      <c r="E1379" s="253">
        <v>41493.840061245202</v>
      </c>
      <c r="F1379" s="253">
        <v>3189.9248593274165</v>
      </c>
      <c r="G1379" s="253">
        <v>3189.9248593274165</v>
      </c>
      <c r="H1379" s="253">
        <v>2177.4721074465738</v>
      </c>
      <c r="I1379" s="254">
        <v>46037.239920730091</v>
      </c>
    </row>
    <row r="1380" spans="1:9" ht="14.25" x14ac:dyDescent="0.3">
      <c r="A1380" s="251">
        <v>36829</v>
      </c>
      <c r="B1380" s="252" t="s">
        <v>1547</v>
      </c>
      <c r="C1380" s="253">
        <v>34686</v>
      </c>
      <c r="D1380" s="253">
        <v>25628.992311238017</v>
      </c>
      <c r="E1380" s="253">
        <v>11067.363884534976</v>
      </c>
      <c r="F1380" s="253">
        <v>850.82651136630216</v>
      </c>
      <c r="G1380" s="253">
        <v>850.82651136630216</v>
      </c>
      <c r="H1380" s="253">
        <v>580.78201790835362</v>
      </c>
      <c r="I1380" s="254">
        <v>12279.193386062085</v>
      </c>
    </row>
    <row r="1381" spans="1:9" ht="14.25" x14ac:dyDescent="0.3">
      <c r="A1381" s="251">
        <v>36829</v>
      </c>
      <c r="B1381" s="252" t="s">
        <v>1548</v>
      </c>
      <c r="C1381" s="253">
        <v>31267</v>
      </c>
      <c r="D1381" s="253">
        <v>23102.741815011217</v>
      </c>
      <c r="E1381" s="253">
        <v>9976.4535137448856</v>
      </c>
      <c r="F1381" s="253">
        <v>766.960518102121</v>
      </c>
      <c r="G1381" s="253">
        <v>766.960518102121</v>
      </c>
      <c r="H1381" s="253">
        <v>523.53431799401756</v>
      </c>
      <c r="I1381" s="254">
        <v>11068.832947068075</v>
      </c>
    </row>
    <row r="1382" spans="1:9" ht="14.25" x14ac:dyDescent="0.3">
      <c r="A1382" s="251">
        <v>36829</v>
      </c>
      <c r="B1382" s="252" t="s">
        <v>1728</v>
      </c>
      <c r="C1382" s="253">
        <v>830</v>
      </c>
      <c r="D1382" s="253">
        <v>613.27520089740972</v>
      </c>
      <c r="E1382" s="253">
        <v>264.83053751265726</v>
      </c>
      <c r="F1382" s="253">
        <v>20.359395849450234</v>
      </c>
      <c r="G1382" s="253">
        <v>20.359395849450234</v>
      </c>
      <c r="H1382" s="253">
        <v>13.897511239806652</v>
      </c>
      <c r="I1382" s="254">
        <v>293.82836044604539</v>
      </c>
    </row>
    <row r="1383" spans="1:9" ht="14.25" x14ac:dyDescent="0.3">
      <c r="A1383" s="251">
        <v>36829</v>
      </c>
      <c r="B1383" s="252" t="s">
        <v>1729</v>
      </c>
      <c r="C1383" s="253">
        <v>32958</v>
      </c>
      <c r="D1383" s="253">
        <v>24352.197676116659</v>
      </c>
      <c r="E1383" s="253">
        <v>6517.0007563812032</v>
      </c>
      <c r="F1383" s="253">
        <v>1051.8556144195848</v>
      </c>
      <c r="G1383" s="253">
        <v>1051.8556144195848</v>
      </c>
      <c r="H1383" s="253">
        <v>911.55891238816639</v>
      </c>
      <c r="I1383" s="254">
        <v>14819.926778508116</v>
      </c>
    </row>
    <row r="1384" spans="1:9" ht="14.25" x14ac:dyDescent="0.3">
      <c r="A1384" s="251">
        <v>36829</v>
      </c>
      <c r="B1384" s="252" t="s">
        <v>1730</v>
      </c>
      <c r="C1384" s="253">
        <v>21860</v>
      </c>
      <c r="D1384" s="253">
        <v>16152.043242912501</v>
      </c>
      <c r="E1384" s="253">
        <v>4322.5206788789701</v>
      </c>
      <c r="F1384" s="253">
        <v>697.66259273050923</v>
      </c>
      <c r="G1384" s="253">
        <v>697.66259273050923</v>
      </c>
      <c r="H1384" s="253">
        <v>604.60822333895624</v>
      </c>
      <c r="I1384" s="254">
        <v>9829.5891552335524</v>
      </c>
    </row>
    <row r="1385" spans="1:9" ht="14.25" x14ac:dyDescent="0.3">
      <c r="A1385" s="251">
        <v>37283</v>
      </c>
      <c r="B1385" s="252" t="s">
        <v>651</v>
      </c>
      <c r="C1385" s="253">
        <v>124</v>
      </c>
      <c r="D1385" s="253">
        <v>91.621837242504583</v>
      </c>
      <c r="E1385" s="253">
        <v>64.134477531759927</v>
      </c>
      <c r="F1385" s="253">
        <v>4.4426052969351728</v>
      </c>
      <c r="G1385" s="253">
        <v>4.4426052969351728</v>
      </c>
      <c r="H1385" s="253">
        <v>0.97193374818851352</v>
      </c>
      <c r="I1385" s="254">
        <v>17.6302153686858</v>
      </c>
    </row>
    <row r="1386" spans="1:9" ht="14.25" x14ac:dyDescent="0.3">
      <c r="A1386" s="251">
        <v>37283</v>
      </c>
      <c r="B1386" s="252" t="s">
        <v>521</v>
      </c>
      <c r="C1386" s="253">
        <v>8</v>
      </c>
      <c r="D1386" s="253">
        <v>5.911086273709973</v>
      </c>
      <c r="E1386" s="253">
        <v>4.1377082278554784</v>
      </c>
      <c r="F1386" s="253">
        <v>0.28661969657646275</v>
      </c>
      <c r="G1386" s="253">
        <v>0.28661969657646275</v>
      </c>
      <c r="H1386" s="253">
        <v>6.2705403108936353E-2</v>
      </c>
      <c r="I1386" s="254">
        <v>1.1374332495926323</v>
      </c>
    </row>
    <row r="1387" spans="1:9" ht="14.25" x14ac:dyDescent="0.3">
      <c r="A1387" s="251">
        <v>37283</v>
      </c>
      <c r="B1387" s="252" t="s">
        <v>1623</v>
      </c>
      <c r="C1387" s="253">
        <v>3</v>
      </c>
      <c r="D1387" s="253">
        <v>2.2166573526412399</v>
      </c>
      <c r="E1387" s="253">
        <v>1.3278897710801465</v>
      </c>
      <c r="F1387" s="253">
        <v>9.4656927461566842E-2</v>
      </c>
      <c r="G1387" s="253">
        <v>9.4656927461566842E-2</v>
      </c>
      <c r="H1387" s="253">
        <v>2.2560977390835599E-2</v>
      </c>
      <c r="I1387" s="254">
        <v>0.67689274924712417</v>
      </c>
    </row>
    <row r="1388" spans="1:9" ht="14.25" x14ac:dyDescent="0.3">
      <c r="A1388" s="251">
        <v>37283</v>
      </c>
      <c r="B1388" s="252" t="s">
        <v>1643</v>
      </c>
      <c r="C1388" s="253">
        <v>3</v>
      </c>
      <c r="D1388" s="253">
        <v>2.2166573526412399</v>
      </c>
      <c r="E1388" s="253">
        <v>1.3278897710801465</v>
      </c>
      <c r="F1388" s="253">
        <v>9.4656927461566842E-2</v>
      </c>
      <c r="G1388" s="253">
        <v>9.4656927461566842E-2</v>
      </c>
      <c r="H1388" s="253">
        <v>2.2560977390835599E-2</v>
      </c>
      <c r="I1388" s="254">
        <v>0.67689274924712417</v>
      </c>
    </row>
    <row r="1389" spans="1:9" ht="14.25" x14ac:dyDescent="0.3">
      <c r="A1389" s="251">
        <v>37283</v>
      </c>
      <c r="B1389" s="252" t="s">
        <v>1731</v>
      </c>
      <c r="C1389" s="253">
        <v>1</v>
      </c>
      <c r="D1389" s="253">
        <v>0.73888578421374662</v>
      </c>
      <c r="E1389" s="253">
        <v>0.44262992369338217</v>
      </c>
      <c r="F1389" s="253">
        <v>3.1552309153855616E-2</v>
      </c>
      <c r="G1389" s="253">
        <v>3.1552309153855616E-2</v>
      </c>
      <c r="H1389" s="253">
        <v>7.5203257969451995E-3</v>
      </c>
      <c r="I1389" s="254">
        <v>0.22563091641570807</v>
      </c>
    </row>
    <row r="1390" spans="1:9" ht="14.25" x14ac:dyDescent="0.3">
      <c r="A1390" s="251">
        <v>37283</v>
      </c>
      <c r="B1390" s="252" t="s">
        <v>1465</v>
      </c>
      <c r="C1390" s="253">
        <v>542</v>
      </c>
      <c r="D1390" s="253">
        <v>400.47609504385065</v>
      </c>
      <c r="E1390" s="253">
        <v>239.90541864181313</v>
      </c>
      <c r="F1390" s="253">
        <v>17.101351561389741</v>
      </c>
      <c r="G1390" s="253">
        <v>17.101351561389741</v>
      </c>
      <c r="H1390" s="253">
        <v>4.0760165819442982</v>
      </c>
      <c r="I1390" s="254">
        <v>122.29195669731376</v>
      </c>
    </row>
    <row r="1391" spans="1:9" ht="14.25" x14ac:dyDescent="0.3">
      <c r="A1391" s="251">
        <v>37283</v>
      </c>
      <c r="B1391" s="252" t="s">
        <v>1466</v>
      </c>
      <c r="C1391" s="253">
        <v>1683</v>
      </c>
      <c r="D1391" s="253">
        <v>1243.5447748317356</v>
      </c>
      <c r="E1391" s="253">
        <v>744.94616157596226</v>
      </c>
      <c r="F1391" s="253">
        <v>53.102536305938997</v>
      </c>
      <c r="G1391" s="253">
        <v>53.102536305938997</v>
      </c>
      <c r="H1391" s="253">
        <v>12.656708316258772</v>
      </c>
      <c r="I1391" s="254">
        <v>379.73683232763671</v>
      </c>
    </row>
    <row r="1392" spans="1:9" ht="14.25" x14ac:dyDescent="0.3">
      <c r="A1392" s="251">
        <v>37283</v>
      </c>
      <c r="B1392" s="252" t="s">
        <v>1732</v>
      </c>
      <c r="C1392" s="253">
        <v>3</v>
      </c>
      <c r="D1392" s="253">
        <v>2.2166573526412399</v>
      </c>
      <c r="E1392" s="253">
        <v>1.3278897710801465</v>
      </c>
      <c r="F1392" s="253">
        <v>9.4656927461566842E-2</v>
      </c>
      <c r="G1392" s="253">
        <v>9.4656927461566842E-2</v>
      </c>
      <c r="H1392" s="253">
        <v>2.2560977390835599E-2</v>
      </c>
      <c r="I1392" s="254">
        <v>0.67689274924712417</v>
      </c>
    </row>
    <row r="1393" spans="1:9" ht="14.25" x14ac:dyDescent="0.3">
      <c r="A1393" s="251">
        <v>37283</v>
      </c>
      <c r="B1393" s="252" t="s">
        <v>1469</v>
      </c>
      <c r="C1393" s="253">
        <v>11804</v>
      </c>
      <c r="D1393" s="253">
        <v>8721.807796859066</v>
      </c>
      <c r="E1393" s="253">
        <v>5224.803619276684</v>
      </c>
      <c r="F1393" s="253">
        <v>372.44345725211173</v>
      </c>
      <c r="G1393" s="253">
        <v>372.44345725211173</v>
      </c>
      <c r="H1393" s="253">
        <v>88.769925707141141</v>
      </c>
      <c r="I1393" s="254">
        <v>2663.3473373710185</v>
      </c>
    </row>
    <row r="1394" spans="1:9" ht="14.25" x14ac:dyDescent="0.3">
      <c r="A1394" s="251">
        <v>37283</v>
      </c>
      <c r="B1394" s="252" t="s">
        <v>1471</v>
      </c>
      <c r="C1394" s="253">
        <v>254</v>
      </c>
      <c r="D1394" s="253">
        <v>187.67698919029164</v>
      </c>
      <c r="E1394" s="253">
        <v>112.42800061811907</v>
      </c>
      <c r="F1394" s="253">
        <v>8.014286525079326</v>
      </c>
      <c r="G1394" s="253">
        <v>8.014286525079326</v>
      </c>
      <c r="H1394" s="253">
        <v>1.9101627524240807</v>
      </c>
      <c r="I1394" s="254">
        <v>57.310252769589844</v>
      </c>
    </row>
    <row r="1395" spans="1:9" ht="14.25" x14ac:dyDescent="0.3">
      <c r="A1395" s="251">
        <v>37283</v>
      </c>
      <c r="B1395" s="252" t="s">
        <v>1472</v>
      </c>
      <c r="C1395" s="253">
        <v>765</v>
      </c>
      <c r="D1395" s="253">
        <v>565.24762492351624</v>
      </c>
      <c r="E1395" s="253">
        <v>338.61189162543741</v>
      </c>
      <c r="F1395" s="253">
        <v>24.137516502699548</v>
      </c>
      <c r="G1395" s="253">
        <v>24.137516502699548</v>
      </c>
      <c r="H1395" s="253">
        <v>5.7530492346630782</v>
      </c>
      <c r="I1395" s="254">
        <v>172.6076510580167</v>
      </c>
    </row>
    <row r="1396" spans="1:9" ht="14.25" x14ac:dyDescent="0.3">
      <c r="A1396" s="251">
        <v>37283</v>
      </c>
      <c r="B1396" s="252" t="s">
        <v>1473</v>
      </c>
      <c r="C1396" s="253">
        <v>58494</v>
      </c>
      <c r="D1396" s="253">
        <v>43220.385061798894</v>
      </c>
      <c r="E1396" s="253">
        <v>25891.194756520697</v>
      </c>
      <c r="F1396" s="253">
        <v>1845.6207716456302</v>
      </c>
      <c r="G1396" s="253">
        <v>1845.6207716456302</v>
      </c>
      <c r="H1396" s="253">
        <v>439.8939371665125</v>
      </c>
      <c r="I1396" s="254">
        <v>13198.054824820427</v>
      </c>
    </row>
    <row r="1397" spans="1:9" ht="14.25" x14ac:dyDescent="0.3">
      <c r="A1397" s="251">
        <v>37283</v>
      </c>
      <c r="B1397" s="252" t="s">
        <v>1475</v>
      </c>
      <c r="C1397" s="253">
        <v>278</v>
      </c>
      <c r="D1397" s="253">
        <v>205.41024801142157</v>
      </c>
      <c r="E1397" s="253">
        <v>123.05111878676026</v>
      </c>
      <c r="F1397" s="253">
        <v>8.7715419447718617</v>
      </c>
      <c r="G1397" s="253">
        <v>8.7715419447718617</v>
      </c>
      <c r="H1397" s="253">
        <v>2.0906505715507655</v>
      </c>
      <c r="I1397" s="254">
        <v>62.725394763566847</v>
      </c>
    </row>
    <row r="1398" spans="1:9" ht="14.25" x14ac:dyDescent="0.3">
      <c r="A1398" s="251">
        <v>37283</v>
      </c>
      <c r="B1398" s="252" t="s">
        <v>1479</v>
      </c>
      <c r="C1398" s="253">
        <v>71089</v>
      </c>
      <c r="D1398" s="253">
        <v>52526.651513971032</v>
      </c>
      <c r="E1398" s="253">
        <v>31466.118645438844</v>
      </c>
      <c r="F1398" s="253">
        <v>2243.0221054384415</v>
      </c>
      <c r="G1398" s="253">
        <v>2243.0221054384415</v>
      </c>
      <c r="H1398" s="253">
        <v>534.6124405790373</v>
      </c>
      <c r="I1398" s="254">
        <v>16039.876217076271</v>
      </c>
    </row>
    <row r="1399" spans="1:9" ht="14.25" x14ac:dyDescent="0.3">
      <c r="A1399" s="251">
        <v>37283</v>
      </c>
      <c r="B1399" s="252" t="s">
        <v>1480</v>
      </c>
      <c r="C1399" s="253">
        <v>812</v>
      </c>
      <c r="D1399" s="253">
        <v>599.97525678156217</v>
      </c>
      <c r="E1399" s="253">
        <v>359.41549803902626</v>
      </c>
      <c r="F1399" s="253">
        <v>25.620475032930756</v>
      </c>
      <c r="G1399" s="253">
        <v>25.620475032930756</v>
      </c>
      <c r="H1399" s="253">
        <v>6.106504547119501</v>
      </c>
      <c r="I1399" s="254">
        <v>183.21230412955492</v>
      </c>
    </row>
    <row r="1400" spans="1:9" ht="14.25" x14ac:dyDescent="0.3">
      <c r="A1400" s="251">
        <v>37283</v>
      </c>
      <c r="B1400" s="252" t="s">
        <v>1482</v>
      </c>
      <c r="C1400" s="253">
        <v>20</v>
      </c>
      <c r="D1400" s="253">
        <v>14.777715684274932</v>
      </c>
      <c r="E1400" s="253">
        <v>8.8525984738676442</v>
      </c>
      <c r="F1400" s="253">
        <v>0.63104618307711224</v>
      </c>
      <c r="G1400" s="253">
        <v>0.63104618307711224</v>
      </c>
      <c r="H1400" s="253">
        <v>0.150406515938904</v>
      </c>
      <c r="I1400" s="254">
        <v>4.5126183283141614</v>
      </c>
    </row>
    <row r="1401" spans="1:9" ht="14.25" x14ac:dyDescent="0.3">
      <c r="A1401" s="251">
        <v>37283</v>
      </c>
      <c r="B1401" s="252" t="s">
        <v>1277</v>
      </c>
      <c r="C1401" s="253">
        <v>61755</v>
      </c>
      <c r="D1401" s="253">
        <v>45629.891604119919</v>
      </c>
      <c r="E1401" s="253">
        <v>27334.610937684814</v>
      </c>
      <c r="F1401" s="253">
        <v>1948.5128517963533</v>
      </c>
      <c r="G1401" s="253">
        <v>1948.5128517963533</v>
      </c>
      <c r="H1401" s="253">
        <v>464.41771959035077</v>
      </c>
      <c r="I1401" s="254">
        <v>13933.83724325205</v>
      </c>
    </row>
    <row r="1402" spans="1:9" ht="14.25" x14ac:dyDescent="0.3">
      <c r="A1402" s="251">
        <v>37283</v>
      </c>
      <c r="B1402" s="252" t="s">
        <v>1484</v>
      </c>
      <c r="C1402" s="253">
        <v>548</v>
      </c>
      <c r="D1402" s="253">
        <v>404.90940974913315</v>
      </c>
      <c r="E1402" s="253">
        <v>242.56119818397343</v>
      </c>
      <c r="F1402" s="253">
        <v>17.290665416312876</v>
      </c>
      <c r="G1402" s="253">
        <v>17.290665416312876</v>
      </c>
      <c r="H1402" s="253">
        <v>4.1211385367259696</v>
      </c>
      <c r="I1402" s="254">
        <v>123.64574219580803</v>
      </c>
    </row>
    <row r="1403" spans="1:9" ht="14.25" x14ac:dyDescent="0.3">
      <c r="A1403" s="251">
        <v>37283</v>
      </c>
      <c r="B1403" s="252" t="s">
        <v>1486</v>
      </c>
      <c r="C1403" s="253">
        <v>1</v>
      </c>
      <c r="D1403" s="253">
        <v>0.73888578421374662</v>
      </c>
      <c r="E1403" s="253">
        <v>0.44262992369338217</v>
      </c>
      <c r="F1403" s="253">
        <v>3.1552309153855616E-2</v>
      </c>
      <c r="G1403" s="253">
        <v>3.1552309153855616E-2</v>
      </c>
      <c r="H1403" s="253">
        <v>7.5203257969451995E-3</v>
      </c>
      <c r="I1403" s="254">
        <v>0.22563091641570807</v>
      </c>
    </row>
    <row r="1404" spans="1:9" ht="14.25" x14ac:dyDescent="0.3">
      <c r="A1404" s="251">
        <v>37283</v>
      </c>
      <c r="B1404" s="252" t="s">
        <v>1487</v>
      </c>
      <c r="C1404" s="253">
        <v>33</v>
      </c>
      <c r="D1404" s="253">
        <v>24.383230879053638</v>
      </c>
      <c r="E1404" s="253">
        <v>14.606787481881611</v>
      </c>
      <c r="F1404" s="253">
        <v>1.0412262020772352</v>
      </c>
      <c r="G1404" s="253">
        <v>1.0412262020772352</v>
      </c>
      <c r="H1404" s="253">
        <v>0.24817075129919158</v>
      </c>
      <c r="I1404" s="254">
        <v>7.4458202417183665</v>
      </c>
    </row>
    <row r="1405" spans="1:9" ht="14.25" x14ac:dyDescent="0.3">
      <c r="A1405" s="251">
        <v>37283</v>
      </c>
      <c r="B1405" s="252" t="s">
        <v>1278</v>
      </c>
      <c r="C1405" s="253">
        <v>605612</v>
      </c>
      <c r="D1405" s="253">
        <v>447478.09754925547</v>
      </c>
      <c r="E1405" s="253">
        <v>268061.99334779655</v>
      </c>
      <c r="F1405" s="253">
        <v>19108.457051284804</v>
      </c>
      <c r="G1405" s="253">
        <v>19108.457051284804</v>
      </c>
      <c r="H1405" s="253">
        <v>4554.3995465395756</v>
      </c>
      <c r="I1405" s="254">
        <v>136644.79055234979</v>
      </c>
    </row>
    <row r="1406" spans="1:9" ht="14.25" x14ac:dyDescent="0.3">
      <c r="A1406" s="251">
        <v>37283</v>
      </c>
      <c r="B1406" s="252" t="s">
        <v>1490</v>
      </c>
      <c r="C1406" s="253">
        <v>18</v>
      </c>
      <c r="D1406" s="253">
        <v>13.29994411584744</v>
      </c>
      <c r="E1406" s="253">
        <v>7.9673386264808794</v>
      </c>
      <c r="F1406" s="253">
        <v>0.56794156476940105</v>
      </c>
      <c r="G1406" s="253">
        <v>0.56794156476940105</v>
      </c>
      <c r="H1406" s="253">
        <v>0.1353658643450136</v>
      </c>
      <c r="I1406" s="254">
        <v>4.0613564954827455</v>
      </c>
    </row>
    <row r="1407" spans="1:9" ht="14.25" x14ac:dyDescent="0.3">
      <c r="A1407" s="251">
        <v>37283</v>
      </c>
      <c r="B1407" s="252" t="s">
        <v>1491</v>
      </c>
      <c r="C1407" s="253">
        <v>69</v>
      </c>
      <c r="D1407" s="253">
        <v>50.983119110748518</v>
      </c>
      <c r="E1407" s="253">
        <v>30.54146473484337</v>
      </c>
      <c r="F1407" s="253">
        <v>2.1771093316160375</v>
      </c>
      <c r="G1407" s="253">
        <v>2.1771093316160375</v>
      </c>
      <c r="H1407" s="253">
        <v>0.51890247998921879</v>
      </c>
      <c r="I1407" s="254">
        <v>15.568533232683857</v>
      </c>
    </row>
    <row r="1408" spans="1:9" ht="14.25" x14ac:dyDescent="0.3">
      <c r="A1408" s="251">
        <v>37283</v>
      </c>
      <c r="B1408" s="252" t="s">
        <v>1492</v>
      </c>
      <c r="C1408" s="253">
        <v>171</v>
      </c>
      <c r="D1408" s="253">
        <v>126.34946910055068</v>
      </c>
      <c r="E1408" s="253">
        <v>75.689716951568357</v>
      </c>
      <c r="F1408" s="253">
        <v>5.3954448653093099</v>
      </c>
      <c r="G1408" s="253">
        <v>5.3954448653093099</v>
      </c>
      <c r="H1408" s="253">
        <v>1.2859757112776291</v>
      </c>
      <c r="I1408" s="254">
        <v>38.582886707086082</v>
      </c>
    </row>
    <row r="1409" spans="1:9" ht="14.25" x14ac:dyDescent="0.3">
      <c r="A1409" s="251">
        <v>37283</v>
      </c>
      <c r="B1409" s="252" t="s">
        <v>1279</v>
      </c>
      <c r="C1409" s="253">
        <v>1109</v>
      </c>
      <c r="D1409" s="253">
        <v>819.42433469304501</v>
      </c>
      <c r="E1409" s="253">
        <v>490.87658537596081</v>
      </c>
      <c r="F1409" s="253">
        <v>34.991510851625875</v>
      </c>
      <c r="G1409" s="253">
        <v>34.991510851625875</v>
      </c>
      <c r="H1409" s="253">
        <v>8.3400413088122267</v>
      </c>
      <c r="I1409" s="254">
        <v>250.22468630502024</v>
      </c>
    </row>
    <row r="1410" spans="1:9" ht="14.25" x14ac:dyDescent="0.3">
      <c r="A1410" s="251">
        <v>37283</v>
      </c>
      <c r="B1410" s="252" t="s">
        <v>1495</v>
      </c>
      <c r="C1410" s="253">
        <v>100</v>
      </c>
      <c r="D1410" s="253">
        <v>73.88857842137466</v>
      </c>
      <c r="E1410" s="253">
        <v>44.262992369338214</v>
      </c>
      <c r="F1410" s="253">
        <v>3.1552309153855611</v>
      </c>
      <c r="G1410" s="253">
        <v>3.1552309153855611</v>
      </c>
      <c r="H1410" s="253">
        <v>0.75203257969451998</v>
      </c>
      <c r="I1410" s="254">
        <v>22.563091641570807</v>
      </c>
    </row>
    <row r="1411" spans="1:9" ht="14.25" x14ac:dyDescent="0.3">
      <c r="A1411" s="251">
        <v>37283</v>
      </c>
      <c r="B1411" s="252" t="s">
        <v>1280</v>
      </c>
      <c r="C1411" s="253">
        <v>50455</v>
      </c>
      <c r="D1411" s="253">
        <v>37280.482242504586</v>
      </c>
      <c r="E1411" s="253">
        <v>22332.892799949597</v>
      </c>
      <c r="F1411" s="253">
        <v>1591.9717583577849</v>
      </c>
      <c r="G1411" s="253">
        <v>1591.9717583577849</v>
      </c>
      <c r="H1411" s="253">
        <v>379.43803808487007</v>
      </c>
      <c r="I1411" s="254">
        <v>11384.20788775455</v>
      </c>
    </row>
    <row r="1412" spans="1:9" ht="14.25" x14ac:dyDescent="0.3">
      <c r="A1412" s="251">
        <v>37283</v>
      </c>
      <c r="B1412" s="252" t="s">
        <v>1497</v>
      </c>
      <c r="C1412" s="253">
        <v>660</v>
      </c>
      <c r="D1412" s="253">
        <v>487.66461758107278</v>
      </c>
      <c r="E1412" s="253">
        <v>292.13574963763222</v>
      </c>
      <c r="F1412" s="253">
        <v>20.824524041544706</v>
      </c>
      <c r="G1412" s="253">
        <v>20.824524041544706</v>
      </c>
      <c r="H1412" s="253">
        <v>4.9634150259838314</v>
      </c>
      <c r="I1412" s="254">
        <v>148.91640483436731</v>
      </c>
    </row>
    <row r="1413" spans="1:9" ht="14.25" x14ac:dyDescent="0.3">
      <c r="A1413" s="251">
        <v>37283</v>
      </c>
      <c r="B1413" s="252" t="s">
        <v>1281</v>
      </c>
      <c r="C1413" s="253">
        <v>433801</v>
      </c>
      <c r="D1413" s="253">
        <v>320529.39207770751</v>
      </c>
      <c r="E1413" s="253">
        <v>192013.30352811288</v>
      </c>
      <c r="F1413" s="253">
        <v>13687.42326325172</v>
      </c>
      <c r="G1413" s="253">
        <v>13687.42326325172</v>
      </c>
      <c r="H1413" s="253">
        <v>3262.3248510406247</v>
      </c>
      <c r="I1413" s="254">
        <v>97878.917172050584</v>
      </c>
    </row>
    <row r="1414" spans="1:9" ht="14.25" x14ac:dyDescent="0.3">
      <c r="A1414" s="251">
        <v>37283</v>
      </c>
      <c r="B1414" s="252" t="s">
        <v>1498</v>
      </c>
      <c r="C1414" s="253">
        <v>106</v>
      </c>
      <c r="D1414" s="253">
        <v>78.321893126657145</v>
      </c>
      <c r="E1414" s="253">
        <v>46.91877191149851</v>
      </c>
      <c r="F1414" s="253">
        <v>3.344544770308695</v>
      </c>
      <c r="G1414" s="253">
        <v>3.344544770308695</v>
      </c>
      <c r="H1414" s="253">
        <v>0.79715453447619122</v>
      </c>
      <c r="I1414" s="254">
        <v>23.916877140065058</v>
      </c>
    </row>
    <row r="1415" spans="1:9" ht="14.25" x14ac:dyDescent="0.3">
      <c r="A1415" s="251">
        <v>37283</v>
      </c>
      <c r="B1415" s="252" t="s">
        <v>417</v>
      </c>
      <c r="C1415" s="253">
        <v>681</v>
      </c>
      <c r="D1415" s="253">
        <v>503.18121904956143</v>
      </c>
      <c r="E1415" s="253">
        <v>301.43097803519328</v>
      </c>
      <c r="F1415" s="253">
        <v>21.487122533775672</v>
      </c>
      <c r="G1415" s="253">
        <v>21.487122533775672</v>
      </c>
      <c r="H1415" s="253">
        <v>5.1213418677196811</v>
      </c>
      <c r="I1415" s="254">
        <v>153.65465407909718</v>
      </c>
    </row>
    <row r="1416" spans="1:9" ht="14.25" x14ac:dyDescent="0.3">
      <c r="A1416" s="251">
        <v>37283</v>
      </c>
      <c r="B1416" s="252" t="s">
        <v>1282</v>
      </c>
      <c r="C1416" s="253">
        <v>400723</v>
      </c>
      <c r="D1416" s="253">
        <v>296088.52810748515</v>
      </c>
      <c r="E1416" s="253">
        <v>177371.99091218316</v>
      </c>
      <c r="F1416" s="253">
        <v>12643.735981060481</v>
      </c>
      <c r="G1416" s="253">
        <v>12643.735981060481</v>
      </c>
      <c r="H1416" s="253">
        <v>3013.567514329271</v>
      </c>
      <c r="I1416" s="254">
        <v>90415.497718851781</v>
      </c>
    </row>
    <row r="1417" spans="1:9" ht="14.25" x14ac:dyDescent="0.3">
      <c r="A1417" s="251">
        <v>37283</v>
      </c>
      <c r="B1417" s="252" t="s">
        <v>1283</v>
      </c>
      <c r="C1417" s="253">
        <v>924</v>
      </c>
      <c r="D1417" s="253">
        <v>682.73046461350191</v>
      </c>
      <c r="E1417" s="253">
        <v>408.99004949268516</v>
      </c>
      <c r="F1417" s="253">
        <v>29.154333658162589</v>
      </c>
      <c r="G1417" s="253">
        <v>29.154333658162589</v>
      </c>
      <c r="H1417" s="253">
        <v>6.9487810363773646</v>
      </c>
      <c r="I1417" s="254">
        <v>208.48296676811427</v>
      </c>
    </row>
    <row r="1418" spans="1:9" ht="14.25" x14ac:dyDescent="0.3">
      <c r="A1418" s="251">
        <v>37283</v>
      </c>
      <c r="B1418" s="252" t="s">
        <v>1502</v>
      </c>
      <c r="C1418" s="253">
        <v>1353</v>
      </c>
      <c r="D1418" s="253">
        <v>999.71246604119915</v>
      </c>
      <c r="E1418" s="253">
        <v>598.87828675714604</v>
      </c>
      <c r="F1418" s="253">
        <v>42.690274285166645</v>
      </c>
      <c r="G1418" s="253">
        <v>42.690274285166645</v>
      </c>
      <c r="H1418" s="253">
        <v>10.175000803266855</v>
      </c>
      <c r="I1418" s="254">
        <v>305.27862991045299</v>
      </c>
    </row>
    <row r="1419" spans="1:9" ht="14.25" x14ac:dyDescent="0.3">
      <c r="A1419" s="251">
        <v>37283</v>
      </c>
      <c r="B1419" s="252" t="s">
        <v>1284</v>
      </c>
      <c r="C1419" s="253">
        <v>584637</v>
      </c>
      <c r="D1419" s="253">
        <v>431979.9682253722</v>
      </c>
      <c r="E1419" s="253">
        <v>258777.83069832789</v>
      </c>
      <c r="F1419" s="253">
        <v>18446.647366782687</v>
      </c>
      <c r="G1419" s="253">
        <v>18446.647366782687</v>
      </c>
      <c r="H1419" s="253">
        <v>4396.6607129486511</v>
      </c>
      <c r="I1419" s="254">
        <v>131912.18208053033</v>
      </c>
    </row>
    <row r="1420" spans="1:9" ht="14.25" x14ac:dyDescent="0.3">
      <c r="A1420" s="251">
        <v>37283</v>
      </c>
      <c r="B1420" s="252" t="s">
        <v>1407</v>
      </c>
      <c r="C1420" s="253">
        <v>22</v>
      </c>
      <c r="D1420" s="253">
        <v>16.255487252702423</v>
      </c>
      <c r="E1420" s="253">
        <v>9.7378583212544054</v>
      </c>
      <c r="F1420" s="253">
        <v>0.69415080138482343</v>
      </c>
      <c r="G1420" s="253">
        <v>0.69415080138482343</v>
      </c>
      <c r="H1420" s="253">
        <v>0.16544716753279437</v>
      </c>
      <c r="I1420" s="254">
        <v>4.9638801611455765</v>
      </c>
    </row>
    <row r="1421" spans="1:9" ht="14.25" x14ac:dyDescent="0.3">
      <c r="A1421" s="251">
        <v>37283</v>
      </c>
      <c r="B1421" s="252" t="s">
        <v>1361</v>
      </c>
      <c r="C1421" s="253">
        <v>289</v>
      </c>
      <c r="D1421" s="253">
        <v>213.53799163777279</v>
      </c>
      <c r="E1421" s="253">
        <v>127.92004794738746</v>
      </c>
      <c r="F1421" s="253">
        <v>9.1186173454642727</v>
      </c>
      <c r="G1421" s="253">
        <v>9.1186173454642727</v>
      </c>
      <c r="H1421" s="253">
        <v>2.173374155317163</v>
      </c>
      <c r="I1421" s="254">
        <v>65.207334844139638</v>
      </c>
    </row>
    <row r="1422" spans="1:9" ht="14.25" x14ac:dyDescent="0.3">
      <c r="A1422" s="251">
        <v>37283</v>
      </c>
      <c r="B1422" s="252" t="s">
        <v>1362</v>
      </c>
      <c r="C1422" s="253">
        <v>436</v>
      </c>
      <c r="D1422" s="253">
        <v>322.15420191719352</v>
      </c>
      <c r="E1422" s="253">
        <v>192.98664673031462</v>
      </c>
      <c r="F1422" s="253">
        <v>13.756806791081047</v>
      </c>
      <c r="G1422" s="253">
        <v>13.756806791081047</v>
      </c>
      <c r="H1422" s="253">
        <v>3.2788620474681069</v>
      </c>
      <c r="I1422" s="254">
        <v>98.375079557248711</v>
      </c>
    </row>
    <row r="1423" spans="1:9" ht="14.25" x14ac:dyDescent="0.3">
      <c r="A1423" s="251">
        <v>37283</v>
      </c>
      <c r="B1423" s="252" t="s">
        <v>1733</v>
      </c>
      <c r="C1423" s="253">
        <v>1</v>
      </c>
      <c r="D1423" s="253">
        <v>0.73888578421374662</v>
      </c>
      <c r="E1423" s="253">
        <v>0.44262992369338217</v>
      </c>
      <c r="F1423" s="253">
        <v>3.1552309153855616E-2</v>
      </c>
      <c r="G1423" s="253">
        <v>3.1552309153855616E-2</v>
      </c>
      <c r="H1423" s="253">
        <v>7.5203257969451995E-3</v>
      </c>
      <c r="I1423" s="254">
        <v>0.22563091641570807</v>
      </c>
    </row>
    <row r="1424" spans="1:9" ht="14.25" x14ac:dyDescent="0.3">
      <c r="A1424" s="251">
        <v>37283</v>
      </c>
      <c r="B1424" s="252" t="s">
        <v>1510</v>
      </c>
      <c r="C1424" s="253">
        <v>33</v>
      </c>
      <c r="D1424" s="253">
        <v>24.383230879053638</v>
      </c>
      <c r="E1424" s="253">
        <v>14.606787481881611</v>
      </c>
      <c r="F1424" s="253">
        <v>1.0412262020772352</v>
      </c>
      <c r="G1424" s="253">
        <v>1.0412262020772352</v>
      </c>
      <c r="H1424" s="253">
        <v>0.24817075129919158</v>
      </c>
      <c r="I1424" s="254">
        <v>7.4458202417183665</v>
      </c>
    </row>
    <row r="1425" spans="1:9" ht="14.25" x14ac:dyDescent="0.3">
      <c r="A1425" s="251">
        <v>37283</v>
      </c>
      <c r="B1425" s="252" t="s">
        <v>419</v>
      </c>
      <c r="C1425" s="253">
        <v>2</v>
      </c>
      <c r="D1425" s="253">
        <v>1.4777715684274932</v>
      </c>
      <c r="E1425" s="253">
        <v>0.88525984738676433</v>
      </c>
      <c r="F1425" s="253">
        <v>6.3104618307711233E-2</v>
      </c>
      <c r="G1425" s="253">
        <v>6.3104618307711233E-2</v>
      </c>
      <c r="H1425" s="253">
        <v>1.5040651593890399E-2</v>
      </c>
      <c r="I1425" s="254">
        <v>0.45126183283141613</v>
      </c>
    </row>
    <row r="1426" spans="1:9" ht="14.25" x14ac:dyDescent="0.3">
      <c r="A1426" s="251">
        <v>37283</v>
      </c>
      <c r="B1426" s="252" t="s">
        <v>1216</v>
      </c>
      <c r="C1426" s="253">
        <v>23</v>
      </c>
      <c r="D1426" s="253">
        <v>16.994373036916173</v>
      </c>
      <c r="E1426" s="253">
        <v>10.18048824494779</v>
      </c>
      <c r="F1426" s="253">
        <v>0.72570311053867909</v>
      </c>
      <c r="G1426" s="253">
        <v>0.72570311053867909</v>
      </c>
      <c r="H1426" s="253">
        <v>0.1729674933297396</v>
      </c>
      <c r="I1426" s="254">
        <v>5.1895110775612858</v>
      </c>
    </row>
    <row r="1427" spans="1:9" ht="14.25" x14ac:dyDescent="0.3">
      <c r="A1427" s="251">
        <v>37283</v>
      </c>
      <c r="B1427" s="252" t="s">
        <v>1363</v>
      </c>
      <c r="C1427" s="253">
        <v>51</v>
      </c>
      <c r="D1427" s="253">
        <v>37.68317499490108</v>
      </c>
      <c r="E1427" s="253">
        <v>22.574126108362492</v>
      </c>
      <c r="F1427" s="253">
        <v>1.6091677668466364</v>
      </c>
      <c r="G1427" s="253">
        <v>1.6091677668466364</v>
      </c>
      <c r="H1427" s="253">
        <v>0.38353661564420521</v>
      </c>
      <c r="I1427" s="254">
        <v>11.507176737201112</v>
      </c>
    </row>
    <row r="1428" spans="1:9" ht="14.25" x14ac:dyDescent="0.3">
      <c r="A1428" s="251">
        <v>37283</v>
      </c>
      <c r="B1428" s="252" t="s">
        <v>686</v>
      </c>
      <c r="C1428" s="253">
        <v>1</v>
      </c>
      <c r="D1428" s="253">
        <v>0.73888578421374662</v>
      </c>
      <c r="E1428" s="253">
        <v>0.44262992369338217</v>
      </c>
      <c r="F1428" s="253">
        <v>3.1552309153855616E-2</v>
      </c>
      <c r="G1428" s="253">
        <v>3.1552309153855616E-2</v>
      </c>
      <c r="H1428" s="253">
        <v>7.5203257969451995E-3</v>
      </c>
      <c r="I1428" s="254">
        <v>0.22563091641570807</v>
      </c>
    </row>
    <row r="1429" spans="1:9" ht="14.25" x14ac:dyDescent="0.3">
      <c r="A1429" s="251">
        <v>37283</v>
      </c>
      <c r="B1429" s="252" t="s">
        <v>689</v>
      </c>
      <c r="C1429" s="253">
        <v>735</v>
      </c>
      <c r="D1429" s="253">
        <v>543.08105139710381</v>
      </c>
      <c r="E1429" s="253">
        <v>325.33299391463595</v>
      </c>
      <c r="F1429" s="253">
        <v>23.190947228083878</v>
      </c>
      <c r="G1429" s="253">
        <v>23.190947228083878</v>
      </c>
      <c r="H1429" s="253">
        <v>5.5274394607547217</v>
      </c>
      <c r="I1429" s="254">
        <v>165.83872356554545</v>
      </c>
    </row>
    <row r="1430" spans="1:9" ht="14.25" x14ac:dyDescent="0.3">
      <c r="A1430" s="251">
        <v>37283</v>
      </c>
      <c r="B1430" s="252" t="s">
        <v>691</v>
      </c>
      <c r="C1430" s="253">
        <v>31</v>
      </c>
      <c r="D1430" s="253">
        <v>22.905459310626146</v>
      </c>
      <c r="E1430" s="253">
        <v>13.721527634494848</v>
      </c>
      <c r="F1430" s="253">
        <v>0.97812158376952407</v>
      </c>
      <c r="G1430" s="253">
        <v>0.97812158376952407</v>
      </c>
      <c r="H1430" s="253">
        <v>0.23313009970530119</v>
      </c>
      <c r="I1430" s="254">
        <v>6.9945584088869506</v>
      </c>
    </row>
    <row r="1431" spans="1:9" ht="14.25" x14ac:dyDescent="0.3">
      <c r="A1431" s="251">
        <v>37283</v>
      </c>
      <c r="B1431" s="252" t="s">
        <v>1513</v>
      </c>
      <c r="C1431" s="253">
        <v>155</v>
      </c>
      <c r="D1431" s="253">
        <v>114.52729655313072</v>
      </c>
      <c r="E1431" s="253">
        <v>68.607638172474239</v>
      </c>
      <c r="F1431" s="253">
        <v>4.8906079188476204</v>
      </c>
      <c r="G1431" s="253">
        <v>4.8906079188476204</v>
      </c>
      <c r="H1431" s="253">
        <v>1.1656504985265059</v>
      </c>
      <c r="I1431" s="254">
        <v>34.972792044434748</v>
      </c>
    </row>
    <row r="1432" spans="1:9" ht="14.25" x14ac:dyDescent="0.3">
      <c r="A1432" s="251">
        <v>37283</v>
      </c>
      <c r="B1432" s="252" t="s">
        <v>1285</v>
      </c>
      <c r="C1432" s="253">
        <v>2131489</v>
      </c>
      <c r="D1432" s="253">
        <v>1574926.9213079745</v>
      </c>
      <c r="E1432" s="253">
        <v>943460.8134232834</v>
      </c>
      <c r="F1432" s="253">
        <v>67253.399886042549</v>
      </c>
      <c r="G1432" s="253">
        <v>67253.399886042549</v>
      </c>
      <c r="H1432" s="253">
        <v>16029.491712604926</v>
      </c>
      <c r="I1432" s="254">
        <v>480929.81640000117</v>
      </c>
    </row>
    <row r="1433" spans="1:9" ht="14.25" x14ac:dyDescent="0.3">
      <c r="A1433" s="251">
        <v>37283</v>
      </c>
      <c r="B1433" s="252" t="s">
        <v>1514</v>
      </c>
      <c r="C1433" s="253">
        <v>4706</v>
      </c>
      <c r="D1433" s="253">
        <v>3477.1965005098914</v>
      </c>
      <c r="E1433" s="253">
        <v>2083.0164209010563</v>
      </c>
      <c r="F1433" s="253">
        <v>148.48516687804451</v>
      </c>
      <c r="G1433" s="253">
        <v>148.48516687804451</v>
      </c>
      <c r="H1433" s="253">
        <v>35.390653200424104</v>
      </c>
      <c r="I1433" s="254">
        <v>1061.8190926523221</v>
      </c>
    </row>
    <row r="1434" spans="1:9" ht="14.25" x14ac:dyDescent="0.3">
      <c r="A1434" s="251">
        <v>37283</v>
      </c>
      <c r="B1434" s="252" t="s">
        <v>1515</v>
      </c>
      <c r="C1434" s="253">
        <v>859</v>
      </c>
      <c r="D1434" s="253">
        <v>634.70288863960832</v>
      </c>
      <c r="E1434" s="253">
        <v>380.21910445261528</v>
      </c>
      <c r="F1434" s="253">
        <v>27.103433563161971</v>
      </c>
      <c r="G1434" s="253">
        <v>27.103433563161971</v>
      </c>
      <c r="H1434" s="253">
        <v>6.4599598595759264</v>
      </c>
      <c r="I1434" s="254">
        <v>193.81695720109323</v>
      </c>
    </row>
    <row r="1435" spans="1:9" ht="14.25" x14ac:dyDescent="0.3">
      <c r="A1435" s="251">
        <v>37283</v>
      </c>
      <c r="B1435" s="252" t="s">
        <v>1516</v>
      </c>
      <c r="C1435" s="253">
        <v>1861</v>
      </c>
      <c r="D1435" s="253">
        <v>1375.0664444217823</v>
      </c>
      <c r="E1435" s="253">
        <v>823.7342879933841</v>
      </c>
      <c r="F1435" s="253">
        <v>58.718847335325293</v>
      </c>
      <c r="G1435" s="253">
        <v>58.718847335325293</v>
      </c>
      <c r="H1435" s="253">
        <v>13.995326308115015</v>
      </c>
      <c r="I1435" s="254">
        <v>419.89913544963269</v>
      </c>
    </row>
    <row r="1436" spans="1:9" ht="14.25" x14ac:dyDescent="0.3">
      <c r="A1436" s="251">
        <v>37283</v>
      </c>
      <c r="B1436" s="252" t="s">
        <v>1286</v>
      </c>
      <c r="C1436" s="253">
        <v>4131687</v>
      </c>
      <c r="D1436" s="253">
        <v>3052844.7891207421</v>
      </c>
      <c r="E1436" s="253">
        <v>1828808.3015349391</v>
      </c>
      <c r="F1436" s="253">
        <v>130364.26555096624</v>
      </c>
      <c r="G1436" s="253">
        <v>130364.26555096624</v>
      </c>
      <c r="H1436" s="253">
        <v>31071.632331003122</v>
      </c>
      <c r="I1436" s="254">
        <v>932236.32415286766</v>
      </c>
    </row>
    <row r="1437" spans="1:9" ht="14.25" x14ac:dyDescent="0.3">
      <c r="A1437" s="251">
        <v>37283</v>
      </c>
      <c r="B1437" s="252" t="s">
        <v>1287</v>
      </c>
      <c r="C1437" s="253">
        <v>16762345</v>
      </c>
      <c r="D1437" s="253">
        <v>12385458.430586373</v>
      </c>
      <c r="E1437" s="253">
        <v>7419515.4882721454</v>
      </c>
      <c r="F1437" s="253">
        <v>528890.69158358581</v>
      </c>
      <c r="G1437" s="253">
        <v>528890.69158358581</v>
      </c>
      <c r="H1437" s="253">
        <v>126058.29552079536</v>
      </c>
      <c r="I1437" s="254">
        <v>3782103.2636262616</v>
      </c>
    </row>
    <row r="1438" spans="1:9" ht="14.25" x14ac:dyDescent="0.3">
      <c r="A1438" s="251">
        <v>37283</v>
      </c>
      <c r="B1438" s="252" t="s">
        <v>1517</v>
      </c>
      <c r="C1438" s="253">
        <v>374444</v>
      </c>
      <c r="D1438" s="253">
        <v>276671.34858413215</v>
      </c>
      <c r="E1438" s="253">
        <v>165740.11914744481</v>
      </c>
      <c r="F1438" s="253">
        <v>11814.572848806312</v>
      </c>
      <c r="G1438" s="253">
        <v>11814.572848806312</v>
      </c>
      <c r="H1438" s="253">
        <v>2815.9408727113487</v>
      </c>
      <c r="I1438" s="254">
        <v>84486.1428663634</v>
      </c>
    </row>
    <row r="1439" spans="1:9" ht="14.25" x14ac:dyDescent="0.3">
      <c r="A1439" s="251">
        <v>37283</v>
      </c>
      <c r="B1439" s="252" t="s">
        <v>1518</v>
      </c>
      <c r="C1439" s="253">
        <v>506</v>
      </c>
      <c r="D1439" s="253">
        <v>373.87620681215577</v>
      </c>
      <c r="E1439" s="253">
        <v>223.97074138885137</v>
      </c>
      <c r="F1439" s="253">
        <v>15.96546843185094</v>
      </c>
      <c r="G1439" s="253">
        <v>15.96546843185094</v>
      </c>
      <c r="H1439" s="253">
        <v>3.8052848532542707</v>
      </c>
      <c r="I1439" s="254">
        <v>114.16924370634828</v>
      </c>
    </row>
    <row r="1440" spans="1:9" ht="14.25" x14ac:dyDescent="0.3">
      <c r="A1440" s="251">
        <v>37283</v>
      </c>
      <c r="B1440" s="252" t="s">
        <v>1519</v>
      </c>
      <c r="C1440" s="253">
        <v>2490</v>
      </c>
      <c r="D1440" s="253">
        <v>1839.825602692229</v>
      </c>
      <c r="E1440" s="253">
        <v>1102.1485099965216</v>
      </c>
      <c r="F1440" s="253">
        <v>78.565249793100477</v>
      </c>
      <c r="G1440" s="253">
        <v>78.565249793100477</v>
      </c>
      <c r="H1440" s="253">
        <v>18.725611234393547</v>
      </c>
      <c r="I1440" s="254">
        <v>561.82098187511303</v>
      </c>
    </row>
    <row r="1441" spans="1:9" ht="14.25" x14ac:dyDescent="0.3">
      <c r="A1441" s="251">
        <v>37283</v>
      </c>
      <c r="B1441" s="252" t="s">
        <v>1288</v>
      </c>
      <c r="C1441" s="253">
        <v>529586</v>
      </c>
      <c r="D1441" s="253">
        <v>391303.56691862119</v>
      </c>
      <c r="E1441" s="253">
        <v>234410.61076908349</v>
      </c>
      <c r="F1441" s="253">
        <v>16709.661195553777</v>
      </c>
      <c r="G1441" s="253">
        <v>16709.661195553777</v>
      </c>
      <c r="H1441" s="253">
        <v>3982.6592575010204</v>
      </c>
      <c r="I1441" s="254">
        <v>119490.97450092917</v>
      </c>
    </row>
    <row r="1442" spans="1:9" ht="14.25" x14ac:dyDescent="0.3">
      <c r="A1442" s="251">
        <v>37283</v>
      </c>
      <c r="B1442" s="252" t="s">
        <v>1289</v>
      </c>
      <c r="C1442" s="253">
        <v>3270053</v>
      </c>
      <c r="D1442" s="253">
        <v>2416195.6753255147</v>
      </c>
      <c r="E1442" s="253">
        <v>1447423.3098633154</v>
      </c>
      <c r="F1442" s="253">
        <v>103177.72320549301</v>
      </c>
      <c r="G1442" s="253">
        <v>103177.72320549301</v>
      </c>
      <c r="H1442" s="253">
        <v>24591.86393327804</v>
      </c>
      <c r="I1442" s="254">
        <v>737825.05511793541</v>
      </c>
    </row>
    <row r="1443" spans="1:9" ht="14.25" x14ac:dyDescent="0.3">
      <c r="A1443" s="251">
        <v>37283</v>
      </c>
      <c r="B1443" s="252" t="s">
        <v>1520</v>
      </c>
      <c r="C1443" s="253">
        <v>1359</v>
      </c>
      <c r="D1443" s="253">
        <v>1004.1457807464817</v>
      </c>
      <c r="E1443" s="253">
        <v>601.53406629930646</v>
      </c>
      <c r="F1443" s="253">
        <v>42.87958814008978</v>
      </c>
      <c r="G1443" s="253">
        <v>42.87958814008978</v>
      </c>
      <c r="H1443" s="253">
        <v>10.220122758048527</v>
      </c>
      <c r="I1443" s="254">
        <v>306.63241540894728</v>
      </c>
    </row>
    <row r="1444" spans="1:9" ht="14.25" x14ac:dyDescent="0.3">
      <c r="A1444" s="251">
        <v>37283</v>
      </c>
      <c r="B1444" s="252" t="s">
        <v>1521</v>
      </c>
      <c r="C1444" s="253">
        <v>24574</v>
      </c>
      <c r="D1444" s="253">
        <v>18157.379261268608</v>
      </c>
      <c r="E1444" s="253">
        <v>10877.187744841172</v>
      </c>
      <c r="F1444" s="253">
        <v>775.36644514684781</v>
      </c>
      <c r="G1444" s="253">
        <v>775.36644514684781</v>
      </c>
      <c r="H1444" s="253">
        <v>184.80448613413134</v>
      </c>
      <c r="I1444" s="254">
        <v>5544.6541399996095</v>
      </c>
    </row>
    <row r="1445" spans="1:9" ht="14.25" x14ac:dyDescent="0.3">
      <c r="A1445" s="251">
        <v>37283</v>
      </c>
      <c r="B1445" s="252" t="s">
        <v>1522</v>
      </c>
      <c r="C1445" s="253">
        <v>1</v>
      </c>
      <c r="D1445" s="253">
        <v>0.73888578421374662</v>
      </c>
      <c r="E1445" s="253">
        <v>0.44262992369338217</v>
      </c>
      <c r="F1445" s="253">
        <v>3.1552309153855616E-2</v>
      </c>
      <c r="G1445" s="253">
        <v>3.1552309153855616E-2</v>
      </c>
      <c r="H1445" s="253">
        <v>7.5203257969451995E-3</v>
      </c>
      <c r="I1445" s="254">
        <v>0.22563091641570807</v>
      </c>
    </row>
    <row r="1446" spans="1:9" ht="14.25" x14ac:dyDescent="0.3">
      <c r="A1446" s="251">
        <v>37283</v>
      </c>
      <c r="B1446" s="252" t="s">
        <v>1734</v>
      </c>
      <c r="C1446" s="253">
        <v>10</v>
      </c>
      <c r="D1446" s="253">
        <v>7.3888578421374662</v>
      </c>
      <c r="E1446" s="253">
        <v>4.4262992369338221</v>
      </c>
      <c r="F1446" s="253">
        <v>0.31552309153855612</v>
      </c>
      <c r="G1446" s="253">
        <v>0.31552309153855612</v>
      </c>
      <c r="H1446" s="253">
        <v>7.5203257969452E-2</v>
      </c>
      <c r="I1446" s="254">
        <v>2.2563091641570807</v>
      </c>
    </row>
    <row r="1447" spans="1:9" ht="14.25" x14ac:dyDescent="0.3">
      <c r="A1447" s="251">
        <v>37283</v>
      </c>
      <c r="B1447" s="252" t="s">
        <v>1735</v>
      </c>
      <c r="C1447" s="253">
        <v>5</v>
      </c>
      <c r="D1447" s="253">
        <v>3.6944289210687331</v>
      </c>
      <c r="E1447" s="253">
        <v>2.2131496184669111</v>
      </c>
      <c r="F1447" s="253">
        <v>0.15776154576927806</v>
      </c>
      <c r="G1447" s="253">
        <v>0.15776154576927806</v>
      </c>
      <c r="H1447" s="253">
        <v>3.7601628984726E-2</v>
      </c>
      <c r="I1447" s="254">
        <v>1.1281545820785404</v>
      </c>
    </row>
    <row r="1448" spans="1:9" ht="14.25" x14ac:dyDescent="0.3">
      <c r="A1448" s="251">
        <v>37283</v>
      </c>
      <c r="B1448" s="252" t="s">
        <v>1736</v>
      </c>
      <c r="C1448" s="253">
        <v>3</v>
      </c>
      <c r="D1448" s="253">
        <v>2.2166573526412399</v>
      </c>
      <c r="E1448" s="253">
        <v>1.3278897710801465</v>
      </c>
      <c r="F1448" s="253">
        <v>9.4656927461566842E-2</v>
      </c>
      <c r="G1448" s="253">
        <v>9.4656927461566842E-2</v>
      </c>
      <c r="H1448" s="253">
        <v>2.2560977390835599E-2</v>
      </c>
      <c r="I1448" s="254">
        <v>0.67689274924712417</v>
      </c>
    </row>
    <row r="1449" spans="1:9" ht="14.25" x14ac:dyDescent="0.3">
      <c r="A1449" s="251">
        <v>37283</v>
      </c>
      <c r="B1449" s="252" t="s">
        <v>1737</v>
      </c>
      <c r="C1449" s="253">
        <v>65</v>
      </c>
      <c r="D1449" s="253">
        <v>48.027575973893526</v>
      </c>
      <c r="E1449" s="253">
        <v>28.77094504006984</v>
      </c>
      <c r="F1449" s="253">
        <v>2.0509000950006149</v>
      </c>
      <c r="G1449" s="253">
        <v>2.0509000950006149</v>
      </c>
      <c r="H1449" s="253">
        <v>0.48882117680143794</v>
      </c>
      <c r="I1449" s="254">
        <v>14.666009567021023</v>
      </c>
    </row>
    <row r="1450" spans="1:9" ht="14.25" x14ac:dyDescent="0.3">
      <c r="A1450" s="251">
        <v>37283</v>
      </c>
      <c r="B1450" s="252" t="s">
        <v>1524</v>
      </c>
      <c r="C1450" s="253">
        <v>70</v>
      </c>
      <c r="D1450" s="253">
        <v>51.722004894962261</v>
      </c>
      <c r="E1450" s="253">
        <v>25.824479964530092</v>
      </c>
      <c r="F1450" s="253">
        <v>2.9677534861122674</v>
      </c>
      <c r="G1450" s="253">
        <v>2.9677534861122674</v>
      </c>
      <c r="H1450" s="253">
        <v>0.87877474890032781</v>
      </c>
      <c r="I1450" s="254">
        <v>19.083243209307312</v>
      </c>
    </row>
    <row r="1451" spans="1:9" ht="14.25" x14ac:dyDescent="0.3">
      <c r="A1451" s="251">
        <v>37283</v>
      </c>
      <c r="B1451" s="252" t="s">
        <v>1525</v>
      </c>
      <c r="C1451" s="253">
        <v>2864</v>
      </c>
      <c r="D1451" s="253">
        <v>2116.1688859881701</v>
      </c>
      <c r="E1451" s="253">
        <v>1056.590151691631</v>
      </c>
      <c r="F1451" s="253">
        <v>121.42351406036477</v>
      </c>
      <c r="G1451" s="253">
        <v>121.42351406036477</v>
      </c>
      <c r="H1451" s="253">
        <v>35.954441155007693</v>
      </c>
      <c r="I1451" s="254">
        <v>780.77726502080202</v>
      </c>
    </row>
    <row r="1452" spans="1:9" ht="14.25" x14ac:dyDescent="0.3">
      <c r="A1452" s="251">
        <v>37283</v>
      </c>
      <c r="B1452" s="252" t="s">
        <v>1526</v>
      </c>
      <c r="C1452" s="253">
        <v>20757</v>
      </c>
      <c r="D1452" s="253">
        <v>15337.052222924738</v>
      </c>
      <c r="E1452" s="253">
        <v>7657.6961517678728</v>
      </c>
      <c r="F1452" s="253">
        <v>880.02370158903341</v>
      </c>
      <c r="G1452" s="253">
        <v>880.02370158903341</v>
      </c>
      <c r="H1452" s="253">
        <v>260.58182089891579</v>
      </c>
      <c r="I1452" s="254">
        <v>5658.7268470798836</v>
      </c>
    </row>
    <row r="1453" spans="1:9" ht="14.25" x14ac:dyDescent="0.3">
      <c r="A1453" s="251">
        <v>37283</v>
      </c>
      <c r="B1453" s="252" t="s">
        <v>1527</v>
      </c>
      <c r="C1453" s="253">
        <v>1163998</v>
      </c>
      <c r="D1453" s="253">
        <v>860061.57505323261</v>
      </c>
      <c r="E1453" s="253">
        <v>429423.47185361566</v>
      </c>
      <c r="F1453" s="253">
        <v>49349.416033252957</v>
      </c>
      <c r="G1453" s="253">
        <v>49349.416033252957</v>
      </c>
      <c r="H1453" s="253">
        <v>14612.743573864052</v>
      </c>
      <c r="I1453" s="254">
        <v>317326.52755924704</v>
      </c>
    </row>
    <row r="1454" spans="1:9" ht="14.25" x14ac:dyDescent="0.3">
      <c r="A1454" s="251">
        <v>37283</v>
      </c>
      <c r="B1454" s="252" t="s">
        <v>1528</v>
      </c>
      <c r="C1454" s="253">
        <v>378137</v>
      </c>
      <c r="D1454" s="253">
        <v>279400.05378523353</v>
      </c>
      <c r="E1454" s="253">
        <v>139502.73400496453</v>
      </c>
      <c r="F1454" s="253">
        <v>16031.677142543351</v>
      </c>
      <c r="G1454" s="253">
        <v>16031.677142543351</v>
      </c>
      <c r="H1454" s="253">
        <v>4747.1035317846181</v>
      </c>
      <c r="I1454" s="254">
        <v>103086.86196339771</v>
      </c>
    </row>
    <row r="1455" spans="1:9" ht="14.25" x14ac:dyDescent="0.3">
      <c r="A1455" s="251">
        <v>37283</v>
      </c>
      <c r="B1455" s="252" t="s">
        <v>1291</v>
      </c>
      <c r="C1455" s="253">
        <v>59403457</v>
      </c>
      <c r="D1455" s="253">
        <v>43892369.910452574</v>
      </c>
      <c r="E1455" s="253">
        <v>21915191.21600464</v>
      </c>
      <c r="F1455" s="253">
        <v>2518497.3799838596</v>
      </c>
      <c r="G1455" s="253">
        <v>2518497.3799838596</v>
      </c>
      <c r="H1455" s="253">
        <v>745746.54298552021</v>
      </c>
      <c r="I1455" s="254">
        <v>16194437.391494699</v>
      </c>
    </row>
    <row r="1456" spans="1:9" ht="14.25" x14ac:dyDescent="0.3">
      <c r="A1456" s="251">
        <v>37283</v>
      </c>
      <c r="B1456" s="252" t="s">
        <v>1292</v>
      </c>
      <c r="C1456" s="253">
        <v>11769232</v>
      </c>
      <c r="D1456" s="253">
        <v>8696118.215913523</v>
      </c>
      <c r="E1456" s="253">
        <v>4341918.5140272351</v>
      </c>
      <c r="F1456" s="253">
        <v>498973.98995520087</v>
      </c>
      <c r="G1456" s="253">
        <v>498973.98995520087</v>
      </c>
      <c r="H1456" s="253">
        <v>147750.05565071007</v>
      </c>
      <c r="I1456" s="254">
        <v>3208501.6663251766</v>
      </c>
    </row>
    <row r="1457" spans="1:9" ht="14.25" x14ac:dyDescent="0.3">
      <c r="A1457" s="251">
        <v>37283</v>
      </c>
      <c r="B1457" s="252" t="s">
        <v>1529</v>
      </c>
      <c r="C1457" s="253">
        <v>58898</v>
      </c>
      <c r="D1457" s="253">
        <v>43518.894918621249</v>
      </c>
      <c r="E1457" s="253">
        <v>21728.717442155619</v>
      </c>
      <c r="F1457" s="253">
        <v>2497.0677832148622</v>
      </c>
      <c r="G1457" s="253">
        <v>2497.0677832148622</v>
      </c>
      <c r="H1457" s="253">
        <v>739.40107372473585</v>
      </c>
      <c r="I1457" s="254">
        <v>16056.640836311173</v>
      </c>
    </row>
    <row r="1458" spans="1:9" ht="14.25" x14ac:dyDescent="0.3">
      <c r="A1458" s="251">
        <v>37283</v>
      </c>
      <c r="B1458" s="252" t="s">
        <v>1293</v>
      </c>
      <c r="C1458" s="253">
        <v>375649</v>
      </c>
      <c r="D1458" s="253">
        <v>277561.70595410973</v>
      </c>
      <c r="E1458" s="253">
        <v>138584.85820279666</v>
      </c>
      <c r="F1458" s="253">
        <v>15926.194704351246</v>
      </c>
      <c r="G1458" s="253">
        <v>15926.194704351246</v>
      </c>
      <c r="H1458" s="253">
        <v>4715.8693664237035</v>
      </c>
      <c r="I1458" s="254">
        <v>102408.5889761869</v>
      </c>
    </row>
    <row r="1459" spans="1:9" ht="14.25" x14ac:dyDescent="0.3">
      <c r="A1459" s="251">
        <v>37283</v>
      </c>
      <c r="B1459" s="252" t="s">
        <v>628</v>
      </c>
      <c r="C1459" s="253">
        <v>1245</v>
      </c>
      <c r="D1459" s="253">
        <v>919.91280134611452</v>
      </c>
      <c r="E1459" s="253">
        <v>447.65017933963378</v>
      </c>
      <c r="F1459" s="253">
        <v>45.370932697063331</v>
      </c>
      <c r="G1459" s="253">
        <v>45.370932697063331</v>
      </c>
      <c r="H1459" s="253">
        <v>17.482997332188791</v>
      </c>
      <c r="I1459" s="254">
        <v>364.03775928016518</v>
      </c>
    </row>
    <row r="1460" spans="1:9" ht="14.25" x14ac:dyDescent="0.3">
      <c r="A1460" s="251">
        <v>37283</v>
      </c>
      <c r="B1460" s="252" t="s">
        <v>616</v>
      </c>
      <c r="C1460" s="253">
        <v>5460</v>
      </c>
      <c r="D1460" s="253">
        <v>4034.3163818070566</v>
      </c>
      <c r="E1460" s="253">
        <v>1963.1887383087555</v>
      </c>
      <c r="F1460" s="253">
        <v>198.97613857507292</v>
      </c>
      <c r="G1460" s="253">
        <v>198.97613857507292</v>
      </c>
      <c r="H1460" s="253">
        <v>76.67242203514121</v>
      </c>
      <c r="I1460" s="254">
        <v>1596.5029443130136</v>
      </c>
    </row>
    <row r="1461" spans="1:9" ht="14.25" x14ac:dyDescent="0.3">
      <c r="A1461" s="251">
        <v>37283</v>
      </c>
      <c r="B1461" s="252" t="s">
        <v>619</v>
      </c>
      <c r="C1461" s="253">
        <v>662</v>
      </c>
      <c r="D1461" s="253">
        <v>489.14238914950027</v>
      </c>
      <c r="E1461" s="253">
        <v>238.0276455605121</v>
      </c>
      <c r="F1461" s="253">
        <v>24.12494573932203</v>
      </c>
      <c r="G1461" s="253">
        <v>24.12494573932203</v>
      </c>
      <c r="H1461" s="253">
        <v>9.2961801075574133</v>
      </c>
      <c r="I1461" s="254">
        <v>193.56867200278663</v>
      </c>
    </row>
    <row r="1462" spans="1:9" ht="14.25" x14ac:dyDescent="0.3">
      <c r="A1462" s="251">
        <v>37283</v>
      </c>
      <c r="B1462" s="252" t="s">
        <v>1225</v>
      </c>
      <c r="C1462" s="253">
        <v>5660055</v>
      </c>
      <c r="D1462" s="253">
        <v>4182134.1773679373</v>
      </c>
      <c r="E1462" s="253">
        <v>2035120.1894154144</v>
      </c>
      <c r="F1462" s="253">
        <v>206266.6461579733</v>
      </c>
      <c r="G1462" s="253">
        <v>206266.6461579733</v>
      </c>
      <c r="H1462" s="253">
        <v>79481.708004049651</v>
      </c>
      <c r="I1462" s="254">
        <v>1654998.9876325263</v>
      </c>
    </row>
    <row r="1463" spans="1:9" ht="14.25" x14ac:dyDescent="0.3">
      <c r="A1463" s="251">
        <v>37283</v>
      </c>
      <c r="B1463" s="252" t="s">
        <v>1414</v>
      </c>
      <c r="C1463" s="253">
        <v>97596</v>
      </c>
      <c r="D1463" s="253">
        <v>72112.296996124816</v>
      </c>
      <c r="E1463" s="253">
        <v>35091.459359703535</v>
      </c>
      <c r="F1463" s="253">
        <v>3556.6438132550948</v>
      </c>
      <c r="G1463" s="253">
        <v>3556.6438132550948</v>
      </c>
      <c r="H1463" s="253">
        <v>1370.4984800259417</v>
      </c>
      <c r="I1463" s="254">
        <v>28537.051529885142</v>
      </c>
    </row>
    <row r="1464" spans="1:9" ht="14.25" x14ac:dyDescent="0.3">
      <c r="A1464" s="251">
        <v>37283</v>
      </c>
      <c r="B1464" s="252" t="s">
        <v>1294</v>
      </c>
      <c r="C1464" s="253">
        <v>5762541</v>
      </c>
      <c r="D1464" s="253">
        <v>4257859.6258488679</v>
      </c>
      <c r="E1464" s="253">
        <v>2071969.8892385485</v>
      </c>
      <c r="F1464" s="253">
        <v>210001.49387555665</v>
      </c>
      <c r="G1464" s="253">
        <v>210001.49387555665</v>
      </c>
      <c r="H1464" s="253">
        <v>80920.874642271912</v>
      </c>
      <c r="I1464" s="254">
        <v>1684965.8742169337</v>
      </c>
    </row>
    <row r="1465" spans="1:9" ht="14.25" x14ac:dyDescent="0.3">
      <c r="A1465" s="251">
        <v>37283</v>
      </c>
      <c r="B1465" s="252" t="s">
        <v>151</v>
      </c>
      <c r="C1465" s="253">
        <v>7690</v>
      </c>
      <c r="D1465" s="253">
        <v>5682.0316806037117</v>
      </c>
      <c r="E1465" s="253">
        <v>2765.0039189733207</v>
      </c>
      <c r="F1465" s="253">
        <v>280.24294975133898</v>
      </c>
      <c r="G1465" s="253">
        <v>280.24294975133898</v>
      </c>
      <c r="H1465" s="253">
        <v>107.98734898355968</v>
      </c>
      <c r="I1465" s="254">
        <v>2248.5545131441531</v>
      </c>
    </row>
    <row r="1466" spans="1:9" ht="14.25" x14ac:dyDescent="0.3">
      <c r="A1466" s="251">
        <v>37283</v>
      </c>
      <c r="B1466" s="252" t="s">
        <v>1255</v>
      </c>
      <c r="C1466" s="253">
        <v>1674</v>
      </c>
      <c r="D1466" s="253">
        <v>1236.8948027738118</v>
      </c>
      <c r="E1466" s="253">
        <v>601.90072306389311</v>
      </c>
      <c r="F1466" s="253">
        <v>61.004772156533342</v>
      </c>
      <c r="G1466" s="253">
        <v>61.004772156533342</v>
      </c>
      <c r="H1466" s="253">
        <v>23.507259063521314</v>
      </c>
      <c r="I1466" s="254">
        <v>489.47727633333051</v>
      </c>
    </row>
    <row r="1467" spans="1:9" ht="14.25" x14ac:dyDescent="0.3">
      <c r="A1467" s="251">
        <v>37283</v>
      </c>
      <c r="B1467" s="252" t="s">
        <v>153</v>
      </c>
      <c r="C1467" s="253">
        <v>540213</v>
      </c>
      <c r="D1467" s="253">
        <v>399155.70614746073</v>
      </c>
      <c r="E1467" s="253">
        <v>194238.10950329446</v>
      </c>
      <c r="F1467" s="253">
        <v>19686.721016127449</v>
      </c>
      <c r="G1467" s="253">
        <v>19686.721016127449</v>
      </c>
      <c r="H1467" s="253">
        <v>7585.9778616977546</v>
      </c>
      <c r="I1467" s="254">
        <v>157958.17675021358</v>
      </c>
    </row>
    <row r="1468" spans="1:9" ht="14.25" x14ac:dyDescent="0.3">
      <c r="A1468" s="251">
        <v>37283</v>
      </c>
      <c r="B1468" s="252" t="s">
        <v>154</v>
      </c>
      <c r="C1468" s="253">
        <v>52628765</v>
      </c>
      <c r="D1468" s="253">
        <v>38886646.299225979</v>
      </c>
      <c r="E1468" s="253">
        <v>18923113.32584212</v>
      </c>
      <c r="F1468" s="253">
        <v>1917924.6222847889</v>
      </c>
      <c r="G1468" s="253">
        <v>1917924.6222847889</v>
      </c>
      <c r="H1468" s="253">
        <v>739043.01854730188</v>
      </c>
      <c r="I1468" s="254">
        <v>15388640.710266974</v>
      </c>
    </row>
    <row r="1469" spans="1:9" ht="14.25" x14ac:dyDescent="0.3">
      <c r="A1469" s="251">
        <v>37283</v>
      </c>
      <c r="B1469" s="252" t="s">
        <v>155</v>
      </c>
      <c r="C1469" s="253">
        <v>2668</v>
      </c>
      <c r="D1469" s="253">
        <v>1971.347272282276</v>
      </c>
      <c r="E1469" s="253">
        <v>959.30174978164098</v>
      </c>
      <c r="F1469" s="253">
        <v>97.228633281738922</v>
      </c>
      <c r="G1469" s="253">
        <v>97.228633281738922</v>
      </c>
      <c r="H1469" s="253">
        <v>37.465571792995739</v>
      </c>
      <c r="I1469" s="254">
        <v>780.12268414416121</v>
      </c>
    </row>
    <row r="1470" spans="1:9" ht="14.25" x14ac:dyDescent="0.3">
      <c r="A1470" s="251">
        <v>37283</v>
      </c>
      <c r="B1470" s="252" t="s">
        <v>599</v>
      </c>
      <c r="C1470" s="253">
        <v>40870</v>
      </c>
      <c r="D1470" s="253">
        <v>30198.262000815823</v>
      </c>
      <c r="E1470" s="253">
        <v>14695.150867157296</v>
      </c>
      <c r="F1470" s="253">
        <v>1489.4056380152435</v>
      </c>
      <c r="G1470" s="253">
        <v>1489.4056380152435</v>
      </c>
      <c r="H1470" s="253">
        <v>573.9197598124947</v>
      </c>
      <c r="I1470" s="254">
        <v>11950.380097815543</v>
      </c>
    </row>
    <row r="1471" spans="1:9" ht="14.25" x14ac:dyDescent="0.3">
      <c r="A1471" s="251">
        <v>37283</v>
      </c>
      <c r="B1471" s="252" t="s">
        <v>1364</v>
      </c>
      <c r="C1471" s="253">
        <v>146618</v>
      </c>
      <c r="D1471" s="253">
        <v>108333.95590985109</v>
      </c>
      <c r="E1471" s="253">
        <v>67962.696304097044</v>
      </c>
      <c r="F1471" s="253">
        <v>10183.917459267561</v>
      </c>
      <c r="G1471" s="253">
        <v>10183.917459267561</v>
      </c>
      <c r="H1471" s="253">
        <v>1828.8250472834764</v>
      </c>
      <c r="I1471" s="254">
        <v>18174.599639935466</v>
      </c>
    </row>
    <row r="1472" spans="1:9" ht="14.25" x14ac:dyDescent="0.3">
      <c r="A1472" s="251">
        <v>37283</v>
      </c>
      <c r="B1472" s="252" t="s">
        <v>1295</v>
      </c>
      <c r="C1472" s="253">
        <v>129599</v>
      </c>
      <c r="D1472" s="253">
        <v>95758.858748317347</v>
      </c>
      <c r="E1472" s="253">
        <v>60073.78001551429</v>
      </c>
      <c r="F1472" s="253">
        <v>9001.797315497528</v>
      </c>
      <c r="G1472" s="253">
        <v>9001.797315497528</v>
      </c>
      <c r="H1472" s="253">
        <v>1616.5402426911514</v>
      </c>
      <c r="I1472" s="254">
        <v>16064.943859116865</v>
      </c>
    </row>
    <row r="1473" spans="1:9" ht="14.25" x14ac:dyDescent="0.3">
      <c r="A1473" s="251">
        <v>37283</v>
      </c>
      <c r="B1473" s="252" t="s">
        <v>1296</v>
      </c>
      <c r="C1473" s="253">
        <v>1508</v>
      </c>
      <c r="D1473" s="253">
        <v>1114.2397625943297</v>
      </c>
      <c r="E1473" s="253">
        <v>699.01203144619581</v>
      </c>
      <c r="F1473" s="253">
        <v>104.74394363976782</v>
      </c>
      <c r="G1473" s="253">
        <v>104.74394363976782</v>
      </c>
      <c r="H1473" s="253">
        <v>18.809888085388437</v>
      </c>
      <c r="I1473" s="254">
        <v>186.92995578320995</v>
      </c>
    </row>
    <row r="1474" spans="1:9" ht="14.25" x14ac:dyDescent="0.3">
      <c r="A1474" s="251">
        <v>37283</v>
      </c>
      <c r="B1474" s="252" t="s">
        <v>1297</v>
      </c>
      <c r="C1474" s="253">
        <v>1359798</v>
      </c>
      <c r="D1474" s="253">
        <v>1004735.4116022842</v>
      </c>
      <c r="E1474" s="253">
        <v>630315.09438758239</v>
      </c>
      <c r="F1474" s="253">
        <v>94450.00336436939</v>
      </c>
      <c r="G1474" s="253">
        <v>94450.00336436939</v>
      </c>
      <c r="H1474" s="253">
        <v>16961.305171574953</v>
      </c>
      <c r="I1474" s="254">
        <v>168559.00531438817</v>
      </c>
    </row>
    <row r="1475" spans="1:9" ht="14.25" x14ac:dyDescent="0.3">
      <c r="A1475" s="251">
        <v>37283</v>
      </c>
      <c r="B1475" s="252" t="s">
        <v>1298</v>
      </c>
      <c r="C1475" s="253">
        <v>64818595</v>
      </c>
      <c r="D1475" s="253">
        <v>47893538.398208238</v>
      </c>
      <c r="E1475" s="253">
        <v>30045741.224428542</v>
      </c>
      <c r="F1475" s="253">
        <v>4502224.9744621608</v>
      </c>
      <c r="G1475" s="253">
        <v>4502224.9744621608</v>
      </c>
      <c r="H1475" s="253">
        <v>808508.30092978699</v>
      </c>
      <c r="I1475" s="254">
        <v>8034838.9239255954</v>
      </c>
    </row>
    <row r="1476" spans="1:9" ht="14.25" x14ac:dyDescent="0.3">
      <c r="A1476" s="251">
        <v>37283</v>
      </c>
      <c r="B1476" s="252" t="s">
        <v>1299</v>
      </c>
      <c r="C1476" s="253">
        <v>19925962</v>
      </c>
      <c r="D1476" s="253">
        <v>14723010.058583315</v>
      </c>
      <c r="E1476" s="253">
        <v>9236397.3316576295</v>
      </c>
      <c r="F1476" s="253">
        <v>1384034.3771194667</v>
      </c>
      <c r="G1476" s="253">
        <v>1384034.3771194667</v>
      </c>
      <c r="H1476" s="253">
        <v>248544.50610988252</v>
      </c>
      <c r="I1476" s="254">
        <v>2469999.4665768719</v>
      </c>
    </row>
    <row r="1477" spans="1:9" ht="14.25" x14ac:dyDescent="0.3">
      <c r="A1477" s="251">
        <v>37283</v>
      </c>
      <c r="B1477" s="252" t="s">
        <v>1300</v>
      </c>
      <c r="C1477" s="253">
        <v>2331894</v>
      </c>
      <c r="D1477" s="253">
        <v>1723003.3268933306</v>
      </c>
      <c r="E1477" s="253">
        <v>1080916.4204623315</v>
      </c>
      <c r="F1477" s="253">
        <v>161970.67222142761</v>
      </c>
      <c r="G1477" s="253">
        <v>161970.67222142761</v>
      </c>
      <c r="H1477" s="253">
        <v>29086.64798871936</v>
      </c>
      <c r="I1477" s="254">
        <v>289058.9139994249</v>
      </c>
    </row>
    <row r="1478" spans="1:9" ht="14.25" x14ac:dyDescent="0.3">
      <c r="A1478" s="251">
        <v>37283</v>
      </c>
      <c r="B1478" s="252" t="s">
        <v>1301</v>
      </c>
      <c r="C1478" s="253">
        <v>1093829</v>
      </c>
      <c r="D1478" s="253">
        <v>808214.69846073829</v>
      </c>
      <c r="E1478" s="253">
        <v>507028.93325249408</v>
      </c>
      <c r="F1478" s="253">
        <v>75976.102869723894</v>
      </c>
      <c r="G1478" s="253">
        <v>75976.102869723894</v>
      </c>
      <c r="H1478" s="253">
        <v>13643.767290817212</v>
      </c>
      <c r="I1478" s="254">
        <v>135589.79217797931</v>
      </c>
    </row>
    <row r="1479" spans="1:9" ht="14.25" x14ac:dyDescent="0.3">
      <c r="A1479" s="251">
        <v>37283</v>
      </c>
      <c r="B1479" s="252" t="s">
        <v>1302</v>
      </c>
      <c r="C1479" s="253">
        <v>2024529</v>
      </c>
      <c r="D1479" s="253">
        <v>1495895.6978284724</v>
      </c>
      <c r="E1479" s="253">
        <v>938441.73011388315</v>
      </c>
      <c r="F1479" s="253">
        <v>140621.45323148248</v>
      </c>
      <c r="G1479" s="253">
        <v>140621.45323148248</v>
      </c>
      <c r="H1479" s="253">
        <v>25252.761217256881</v>
      </c>
      <c r="I1479" s="254">
        <v>250958.30003436762</v>
      </c>
    </row>
    <row r="1480" spans="1:9" ht="14.25" x14ac:dyDescent="0.3">
      <c r="A1480" s="251">
        <v>37283</v>
      </c>
      <c r="B1480" s="252" t="s">
        <v>1305</v>
      </c>
      <c r="C1480" s="253">
        <v>305</v>
      </c>
      <c r="D1480" s="253">
        <v>225.36016418519273</v>
      </c>
      <c r="E1480" s="253">
        <v>141.37842811080225</v>
      </c>
      <c r="F1480" s="253">
        <v>21.184948813083022</v>
      </c>
      <c r="G1480" s="253">
        <v>21.184948813083022</v>
      </c>
      <c r="H1480" s="253">
        <v>3.8043871790739221</v>
      </c>
      <c r="I1480" s="254">
        <v>37.807451269150562</v>
      </c>
    </row>
    <row r="1481" spans="1:9" ht="14.25" x14ac:dyDescent="0.3">
      <c r="A1481" s="251">
        <v>37283</v>
      </c>
      <c r="B1481" s="252" t="s">
        <v>1306</v>
      </c>
      <c r="C1481" s="253">
        <v>227</v>
      </c>
      <c r="D1481" s="253">
        <v>167.72707301652048</v>
      </c>
      <c r="E1481" s="253">
        <v>105.22263338082658</v>
      </c>
      <c r="F1481" s="253">
        <v>15.767158624819166</v>
      </c>
      <c r="G1481" s="253">
        <v>15.767158624819166</v>
      </c>
      <c r="H1481" s="253">
        <v>2.8314619332779682</v>
      </c>
      <c r="I1481" s="254">
        <v>28.138660452777632</v>
      </c>
    </row>
    <row r="1482" spans="1:9" ht="14.25" x14ac:dyDescent="0.3">
      <c r="A1482" s="251">
        <v>37283</v>
      </c>
      <c r="B1482" s="252" t="s">
        <v>1307</v>
      </c>
      <c r="C1482" s="253">
        <v>13645</v>
      </c>
      <c r="D1482" s="253">
        <v>10082.096525596571</v>
      </c>
      <c r="E1482" s="253">
        <v>6324.9463985963812</v>
      </c>
      <c r="F1482" s="253">
        <v>947.76598870333692</v>
      </c>
      <c r="G1482" s="253">
        <v>947.76598870333692</v>
      </c>
      <c r="H1482" s="253">
        <v>170.19955101135625</v>
      </c>
      <c r="I1482" s="254">
        <v>1691.4185985821618</v>
      </c>
    </row>
    <row r="1483" spans="1:9" ht="14.25" x14ac:dyDescent="0.3">
      <c r="A1483" s="251">
        <v>37283</v>
      </c>
      <c r="B1483" s="252" t="s">
        <v>1311</v>
      </c>
      <c r="C1483" s="253">
        <v>12</v>
      </c>
      <c r="D1483" s="253">
        <v>8.8666294105649595</v>
      </c>
      <c r="E1483" s="253">
        <v>5.562429958457793</v>
      </c>
      <c r="F1483" s="253">
        <v>0.83350618280982369</v>
      </c>
      <c r="G1483" s="253">
        <v>0.83350618280982369</v>
      </c>
      <c r="H1483" s="253">
        <v>0.14968080704553136</v>
      </c>
      <c r="I1483" s="254">
        <v>1.4875062794419893</v>
      </c>
    </row>
    <row r="1484" spans="1:9" ht="14.25" x14ac:dyDescent="0.3">
      <c r="A1484" s="251">
        <v>37283</v>
      </c>
      <c r="B1484" s="252" t="s">
        <v>1312</v>
      </c>
      <c r="C1484" s="253">
        <v>76050</v>
      </c>
      <c r="D1484" s="253">
        <v>56192.263889455433</v>
      </c>
      <c r="E1484" s="253">
        <v>35251.899861726262</v>
      </c>
      <c r="F1484" s="253">
        <v>5282.3454335572578</v>
      </c>
      <c r="G1484" s="253">
        <v>5282.3454335572578</v>
      </c>
      <c r="H1484" s="253">
        <v>948.60211465105499</v>
      </c>
      <c r="I1484" s="254">
        <v>9427.0710459636084</v>
      </c>
    </row>
    <row r="1485" spans="1:9" ht="14.25" x14ac:dyDescent="0.3">
      <c r="A1485" s="251">
        <v>37283</v>
      </c>
      <c r="B1485" s="252" t="s">
        <v>1314</v>
      </c>
      <c r="C1485" s="253">
        <v>964465</v>
      </c>
      <c r="D1485" s="253">
        <v>712629.47787171113</v>
      </c>
      <c r="E1485" s="253">
        <v>447064.0841569996</v>
      </c>
      <c r="F1485" s="253">
        <v>66990.62838363972</v>
      </c>
      <c r="G1485" s="253">
        <v>66990.62838363972</v>
      </c>
      <c r="H1485" s="253">
        <v>12030.158297264034</v>
      </c>
      <c r="I1485" s="254">
        <v>119553.97865016818</v>
      </c>
    </row>
    <row r="1486" spans="1:9" ht="14.25" x14ac:dyDescent="0.3">
      <c r="A1486" s="251">
        <v>37283</v>
      </c>
      <c r="B1486" s="252" t="s">
        <v>1317</v>
      </c>
      <c r="C1486" s="253">
        <v>2237</v>
      </c>
      <c r="D1486" s="253">
        <v>1652.8874992861511</v>
      </c>
      <c r="E1486" s="253">
        <v>1036.9296514225068</v>
      </c>
      <c r="F1486" s="253">
        <v>155.37944424546461</v>
      </c>
      <c r="G1486" s="253">
        <v>155.37944424546461</v>
      </c>
      <c r="H1486" s="253">
        <v>27.902997113404467</v>
      </c>
      <c r="I1486" s="254">
        <v>277.29596225931084</v>
      </c>
    </row>
    <row r="1487" spans="1:9" ht="14.25" x14ac:dyDescent="0.3">
      <c r="A1487" s="251">
        <v>37283</v>
      </c>
      <c r="B1487" s="252" t="s">
        <v>1318</v>
      </c>
      <c r="C1487" s="253">
        <v>268</v>
      </c>
      <c r="D1487" s="253">
        <v>198.0213901692841</v>
      </c>
      <c r="E1487" s="253">
        <v>124.22760240555738</v>
      </c>
      <c r="F1487" s="253">
        <v>18.614971416086064</v>
      </c>
      <c r="G1487" s="253">
        <v>18.614971416086064</v>
      </c>
      <c r="H1487" s="253">
        <v>3.3428713573502007</v>
      </c>
      <c r="I1487" s="254">
        <v>33.220973574204429</v>
      </c>
    </row>
    <row r="1488" spans="1:9" ht="14.25" x14ac:dyDescent="0.3">
      <c r="A1488" s="251">
        <v>37283</v>
      </c>
      <c r="B1488" s="252" t="s">
        <v>1319</v>
      </c>
      <c r="C1488" s="253">
        <v>342</v>
      </c>
      <c r="D1488" s="253">
        <v>252.69893820110136</v>
      </c>
      <c r="E1488" s="253">
        <v>158.52925381604709</v>
      </c>
      <c r="F1488" s="253">
        <v>23.754926210079976</v>
      </c>
      <c r="G1488" s="253">
        <v>23.754926210079976</v>
      </c>
      <c r="H1488" s="253">
        <v>4.2659030007976444</v>
      </c>
      <c r="I1488" s="254">
        <v>42.393928964096702</v>
      </c>
    </row>
    <row r="1489" spans="1:9" ht="14.25" x14ac:dyDescent="0.3">
      <c r="A1489" s="251">
        <v>37283</v>
      </c>
      <c r="B1489" s="252" t="s">
        <v>1324</v>
      </c>
      <c r="C1489" s="253">
        <v>21</v>
      </c>
      <c r="D1489" s="253">
        <v>15.516601468488679</v>
      </c>
      <c r="E1489" s="253">
        <v>9.7342524273011364</v>
      </c>
      <c r="F1489" s="253">
        <v>1.4586358199171914</v>
      </c>
      <c r="G1489" s="253">
        <v>1.4586358199171914</v>
      </c>
      <c r="H1489" s="253">
        <v>0.26194141232967988</v>
      </c>
      <c r="I1489" s="254">
        <v>2.6031359890234813</v>
      </c>
    </row>
    <row r="1490" spans="1:9" ht="14.25" x14ac:dyDescent="0.3">
      <c r="A1490" s="251">
        <v>37283</v>
      </c>
      <c r="B1490" s="252" t="s">
        <v>1428</v>
      </c>
      <c r="C1490" s="253">
        <v>398</v>
      </c>
      <c r="D1490" s="253">
        <v>294.07654211707114</v>
      </c>
      <c r="E1490" s="253">
        <v>184.48726028885011</v>
      </c>
      <c r="F1490" s="253">
        <v>27.644621729859153</v>
      </c>
      <c r="G1490" s="253">
        <v>27.644621729859153</v>
      </c>
      <c r="H1490" s="253">
        <v>4.96441343367679</v>
      </c>
      <c r="I1490" s="254">
        <v>49.335624934825979</v>
      </c>
    </row>
    <row r="1491" spans="1:9" ht="14.25" x14ac:dyDescent="0.3">
      <c r="A1491" s="251">
        <v>37283</v>
      </c>
      <c r="B1491" s="252" t="s">
        <v>1433</v>
      </c>
      <c r="C1491" s="253">
        <v>333</v>
      </c>
      <c r="D1491" s="253">
        <v>246.04896614317764</v>
      </c>
      <c r="E1491" s="253">
        <v>154.35743134720374</v>
      </c>
      <c r="F1491" s="253">
        <v>23.129796572972609</v>
      </c>
      <c r="G1491" s="253">
        <v>23.129796572972609</v>
      </c>
      <c r="H1491" s="253">
        <v>4.1536423955134953</v>
      </c>
      <c r="I1491" s="254">
        <v>41.278299254515204</v>
      </c>
    </row>
    <row r="1492" spans="1:9" ht="14.25" x14ac:dyDescent="0.3">
      <c r="A1492" s="251">
        <v>37283</v>
      </c>
      <c r="B1492" s="252" t="s">
        <v>1434</v>
      </c>
      <c r="C1492" s="253">
        <v>1038</v>
      </c>
      <c r="D1492" s="253">
        <v>766.96344401386898</v>
      </c>
      <c r="E1492" s="253">
        <v>481.15019140659905</v>
      </c>
      <c r="F1492" s="253">
        <v>72.098284813049744</v>
      </c>
      <c r="G1492" s="253">
        <v>72.098284813049744</v>
      </c>
      <c r="H1492" s="253">
        <v>12.947389809438462</v>
      </c>
      <c r="I1492" s="254">
        <v>128.66929317173208</v>
      </c>
    </row>
    <row r="1493" spans="1:9" ht="14.25" x14ac:dyDescent="0.3">
      <c r="A1493" s="251">
        <v>37283</v>
      </c>
      <c r="B1493" s="252" t="s">
        <v>1435</v>
      </c>
      <c r="C1493" s="253">
        <v>1702</v>
      </c>
      <c r="D1493" s="253">
        <v>1257.5836047317966</v>
      </c>
      <c r="E1493" s="253">
        <v>788.93798244126356</v>
      </c>
      <c r="F1493" s="253">
        <v>118.21896026185999</v>
      </c>
      <c r="G1493" s="253">
        <v>118.21896026185999</v>
      </c>
      <c r="H1493" s="253">
        <v>21.229727799291197</v>
      </c>
      <c r="I1493" s="254">
        <v>210.97797396752213</v>
      </c>
    </row>
    <row r="1494" spans="1:9" ht="14.25" x14ac:dyDescent="0.3">
      <c r="A1494" s="251">
        <v>37283</v>
      </c>
      <c r="B1494" s="252" t="s">
        <v>1436</v>
      </c>
      <c r="C1494" s="253">
        <v>52</v>
      </c>
      <c r="D1494" s="253">
        <v>38.422060779114823</v>
      </c>
      <c r="E1494" s="253">
        <v>24.1038631533171</v>
      </c>
      <c r="F1494" s="253">
        <v>3.611860125509236</v>
      </c>
      <c r="G1494" s="253">
        <v>3.611860125509236</v>
      </c>
      <c r="H1494" s="253">
        <v>0.6486168305306359</v>
      </c>
      <c r="I1494" s="254">
        <v>6.4458605442486201</v>
      </c>
    </row>
    <row r="1495" spans="1:9" ht="14.25" x14ac:dyDescent="0.3">
      <c r="A1495" s="251">
        <v>37283</v>
      </c>
      <c r="B1495" s="252" t="s">
        <v>1437</v>
      </c>
      <c r="C1495" s="253">
        <v>389</v>
      </c>
      <c r="D1495" s="253">
        <v>287.42657005914742</v>
      </c>
      <c r="E1495" s="253">
        <v>180.31543782000676</v>
      </c>
      <c r="F1495" s="253">
        <v>27.019492092751783</v>
      </c>
      <c r="G1495" s="253">
        <v>27.019492092751783</v>
      </c>
      <c r="H1495" s="253">
        <v>4.8521528283926409</v>
      </c>
      <c r="I1495" s="254">
        <v>48.219995225244489</v>
      </c>
    </row>
    <row r="1496" spans="1:9" ht="14.25" x14ac:dyDescent="0.3">
      <c r="A1496" s="251">
        <v>37283</v>
      </c>
      <c r="B1496" s="252" t="s">
        <v>1438</v>
      </c>
      <c r="C1496" s="253">
        <v>754</v>
      </c>
      <c r="D1496" s="253">
        <v>557.11988129716485</v>
      </c>
      <c r="E1496" s="253">
        <v>349.5060157230979</v>
      </c>
      <c r="F1496" s="253">
        <v>52.37197181988391</v>
      </c>
      <c r="G1496" s="253">
        <v>52.37197181988391</v>
      </c>
      <c r="H1496" s="253">
        <v>9.4049440426942184</v>
      </c>
      <c r="I1496" s="254">
        <v>93.464977891604974</v>
      </c>
    </row>
    <row r="1497" spans="1:9" ht="14.25" x14ac:dyDescent="0.3">
      <c r="A1497" s="251">
        <v>37283</v>
      </c>
      <c r="B1497" s="252" t="s">
        <v>1439</v>
      </c>
      <c r="C1497" s="253">
        <v>1765</v>
      </c>
      <c r="D1497" s="253">
        <v>1304.1334091372628</v>
      </c>
      <c r="E1497" s="253">
        <v>818.14073972316703</v>
      </c>
      <c r="F1497" s="253">
        <v>122.59486772161156</v>
      </c>
      <c r="G1497" s="253">
        <v>122.59486772161156</v>
      </c>
      <c r="H1497" s="253">
        <v>22.015552036280237</v>
      </c>
      <c r="I1497" s="254">
        <v>218.78738193459259</v>
      </c>
    </row>
    <row r="1498" spans="1:9" ht="14.25" x14ac:dyDescent="0.3">
      <c r="A1498" s="251">
        <v>37283</v>
      </c>
      <c r="B1498" s="252" t="s">
        <v>1390</v>
      </c>
      <c r="C1498" s="253">
        <v>312219</v>
      </c>
      <c r="D1498" s="253">
        <v>230694.18066143175</v>
      </c>
      <c r="E1498" s="253">
        <v>144724.69326664446</v>
      </c>
      <c r="F1498" s="253">
        <v>21686.372240891695</v>
      </c>
      <c r="G1498" s="253">
        <v>21686.372240891695</v>
      </c>
      <c r="H1498" s="253">
        <v>3894.4326579123963</v>
      </c>
      <c r="I1498" s="254">
        <v>38702.310255091536</v>
      </c>
    </row>
    <row r="1499" spans="1:9" ht="14.25" x14ac:dyDescent="0.3">
      <c r="A1499" s="251">
        <v>37283</v>
      </c>
      <c r="B1499" s="252" t="s">
        <v>1325</v>
      </c>
      <c r="C1499" s="253">
        <v>1240876</v>
      </c>
      <c r="D1499" s="253">
        <v>916865.63637201709</v>
      </c>
      <c r="E1499" s="253">
        <v>575190.48642760597</v>
      </c>
      <c r="F1499" s="253">
        <v>86189.8181750269</v>
      </c>
      <c r="G1499" s="253">
        <v>86189.8181750269</v>
      </c>
      <c r="H1499" s="253">
        <v>15477.943426952565</v>
      </c>
      <c r="I1499" s="254">
        <v>153817.57016740483</v>
      </c>
    </row>
    <row r="1500" spans="1:9" ht="14.25" x14ac:dyDescent="0.3">
      <c r="A1500" s="251">
        <v>37283</v>
      </c>
      <c r="B1500" s="252" t="s">
        <v>1445</v>
      </c>
      <c r="C1500" s="253">
        <v>1462</v>
      </c>
      <c r="D1500" s="253">
        <v>1080.2510165204976</v>
      </c>
      <c r="E1500" s="253">
        <v>677.68938327210776</v>
      </c>
      <c r="F1500" s="253">
        <v>101.54883660566352</v>
      </c>
      <c r="G1500" s="253">
        <v>101.54883660566352</v>
      </c>
      <c r="H1500" s="253">
        <v>18.236111658380572</v>
      </c>
      <c r="I1500" s="254">
        <v>181.22784837868238</v>
      </c>
    </row>
    <row r="1501" spans="1:9" ht="14.25" x14ac:dyDescent="0.3">
      <c r="A1501" s="251">
        <v>37283</v>
      </c>
      <c r="B1501" s="252" t="s">
        <v>1391</v>
      </c>
      <c r="C1501" s="253">
        <v>527811</v>
      </c>
      <c r="D1501" s="253">
        <v>389992.0446516418</v>
      </c>
      <c r="E1501" s="253">
        <v>244659.30990029714</v>
      </c>
      <c r="F1501" s="253">
        <v>36661.144321252985</v>
      </c>
      <c r="G1501" s="253">
        <v>36661.144321252985</v>
      </c>
      <c r="H1501" s="253">
        <v>6583.5980372924123</v>
      </c>
      <c r="I1501" s="254">
        <v>65426.848071546316</v>
      </c>
    </row>
    <row r="1502" spans="1:9" ht="14.25" x14ac:dyDescent="0.3">
      <c r="A1502" s="251">
        <v>37283</v>
      </c>
      <c r="B1502" s="252" t="s">
        <v>1446</v>
      </c>
      <c r="C1502" s="253">
        <v>92893</v>
      </c>
      <c r="D1502" s="253">
        <v>68637.31715296756</v>
      </c>
      <c r="E1502" s="253">
        <v>43059.233844251641</v>
      </c>
      <c r="F1502" s="253">
        <v>6452.2408199794127</v>
      </c>
      <c r="G1502" s="253">
        <v>6452.2408199794127</v>
      </c>
      <c r="H1502" s="253">
        <v>1158.6916007400453</v>
      </c>
      <c r="I1502" s="254">
        <v>11514.91006801706</v>
      </c>
    </row>
    <row r="1503" spans="1:9" ht="14.25" x14ac:dyDescent="0.3">
      <c r="A1503" s="251">
        <v>37283</v>
      </c>
      <c r="B1503" s="252" t="s">
        <v>1447</v>
      </c>
      <c r="C1503" s="253">
        <v>1236</v>
      </c>
      <c r="D1503" s="253">
        <v>913.2628292881908</v>
      </c>
      <c r="E1503" s="253">
        <v>572.93028572115259</v>
      </c>
      <c r="F1503" s="253">
        <v>85.851136829411843</v>
      </c>
      <c r="G1503" s="253">
        <v>85.851136829411843</v>
      </c>
      <c r="H1503" s="253">
        <v>15.417123125689729</v>
      </c>
      <c r="I1503" s="254">
        <v>153.21314678252489</v>
      </c>
    </row>
    <row r="1504" spans="1:9" ht="14.25" x14ac:dyDescent="0.3">
      <c r="A1504" s="251">
        <v>37283</v>
      </c>
      <c r="B1504" s="252" t="s">
        <v>1448</v>
      </c>
      <c r="C1504" s="253">
        <v>77983</v>
      </c>
      <c r="D1504" s="253">
        <v>57620.530110340602</v>
      </c>
      <c r="E1504" s="253">
        <v>36147.914620867836</v>
      </c>
      <c r="F1504" s="253">
        <v>5416.6093878382071</v>
      </c>
      <c r="G1504" s="253">
        <v>5416.6093878382071</v>
      </c>
      <c r="H1504" s="253">
        <v>972.71319798597267</v>
      </c>
      <c r="I1504" s="254">
        <v>9666.6835158103877</v>
      </c>
    </row>
    <row r="1505" spans="1:9" ht="14.25" x14ac:dyDescent="0.3">
      <c r="A1505" s="251">
        <v>37283</v>
      </c>
      <c r="B1505" s="252" t="s">
        <v>1392</v>
      </c>
      <c r="C1505" s="253">
        <v>1176699</v>
      </c>
      <c r="D1505" s="253">
        <v>869446.1633985315</v>
      </c>
      <c r="E1505" s="253">
        <v>545442.14747394389</v>
      </c>
      <c r="F1505" s="253">
        <v>81732.157650511406</v>
      </c>
      <c r="G1505" s="253">
        <v>81732.157650511406</v>
      </c>
      <c r="H1505" s="253">
        <v>14677.437997472476</v>
      </c>
      <c r="I1505" s="254">
        <v>145862.26262609247</v>
      </c>
    </row>
    <row r="1506" spans="1:9" ht="14.25" x14ac:dyDescent="0.3">
      <c r="A1506" s="251">
        <v>37283</v>
      </c>
      <c r="B1506" s="252" t="s">
        <v>1449</v>
      </c>
      <c r="C1506" s="253">
        <v>1071</v>
      </c>
      <c r="D1506" s="253">
        <v>791.34667489292269</v>
      </c>
      <c r="E1506" s="253">
        <v>496.44687379235802</v>
      </c>
      <c r="F1506" s="253">
        <v>74.390426815776777</v>
      </c>
      <c r="G1506" s="253">
        <v>74.390426815776777</v>
      </c>
      <c r="H1506" s="253">
        <v>13.359012028813675</v>
      </c>
      <c r="I1506" s="254">
        <v>132.75993544019755</v>
      </c>
    </row>
    <row r="1507" spans="1:9" ht="14.25" x14ac:dyDescent="0.3">
      <c r="A1507" s="251">
        <v>37283</v>
      </c>
      <c r="B1507" s="252" t="s">
        <v>1326</v>
      </c>
      <c r="C1507" s="253">
        <v>872851</v>
      </c>
      <c r="D1507" s="253">
        <v>644937.19563675288</v>
      </c>
      <c r="E1507" s="253">
        <v>404597.71263915353</v>
      </c>
      <c r="F1507" s="253">
        <v>60627.225430978113</v>
      </c>
      <c r="G1507" s="253">
        <v>60627.225430978113</v>
      </c>
      <c r="H1507" s="253">
        <v>10887.420175874922</v>
      </c>
      <c r="I1507" s="254">
        <v>108197.61195976831</v>
      </c>
    </row>
    <row r="1508" spans="1:9" ht="14.25" x14ac:dyDescent="0.3">
      <c r="A1508" s="251">
        <v>37283</v>
      </c>
      <c r="B1508" s="252" t="s">
        <v>1454</v>
      </c>
      <c r="C1508" s="253">
        <v>246</v>
      </c>
      <c r="D1508" s="253">
        <v>181.76590291658167</v>
      </c>
      <c r="E1508" s="253">
        <v>114.02981414838474</v>
      </c>
      <c r="F1508" s="253">
        <v>17.086876747601387</v>
      </c>
      <c r="G1508" s="253">
        <v>17.086876747601387</v>
      </c>
      <c r="H1508" s="253">
        <v>3.0684565444333929</v>
      </c>
      <c r="I1508" s="254">
        <v>30.49387872856078</v>
      </c>
    </row>
    <row r="1509" spans="1:9" ht="14.25" x14ac:dyDescent="0.3">
      <c r="A1509" s="251">
        <v>37283</v>
      </c>
      <c r="B1509" s="252" t="s">
        <v>1455</v>
      </c>
      <c r="C1509" s="253">
        <v>1811</v>
      </c>
      <c r="D1509" s="253">
        <v>1338.1221552110951</v>
      </c>
      <c r="E1509" s="253">
        <v>839.46338789725519</v>
      </c>
      <c r="F1509" s="253">
        <v>125.78997475571589</v>
      </c>
      <c r="G1509" s="253">
        <v>125.78997475571589</v>
      </c>
      <c r="H1509" s="253">
        <v>22.589328463288108</v>
      </c>
      <c r="I1509" s="254">
        <v>224.48948933912021</v>
      </c>
    </row>
    <row r="1510" spans="1:9" ht="14.25" x14ac:dyDescent="0.3">
      <c r="A1510" s="251">
        <v>37283</v>
      </c>
      <c r="B1510" s="252" t="s">
        <v>1456</v>
      </c>
      <c r="C1510" s="253">
        <v>1367</v>
      </c>
      <c r="D1510" s="253">
        <v>1010.0568670201917</v>
      </c>
      <c r="E1510" s="253">
        <v>633.65347943431698</v>
      </c>
      <c r="F1510" s="253">
        <v>94.950245991752425</v>
      </c>
      <c r="G1510" s="253">
        <v>94.950245991752425</v>
      </c>
      <c r="H1510" s="253">
        <v>17.051138602603448</v>
      </c>
      <c r="I1510" s="254">
        <v>169.45175699976664</v>
      </c>
    </row>
    <row r="1511" spans="1:9" ht="14.25" x14ac:dyDescent="0.3">
      <c r="A1511" s="251">
        <v>37283</v>
      </c>
      <c r="B1511" s="252" t="s">
        <v>1457</v>
      </c>
      <c r="C1511" s="253">
        <v>31</v>
      </c>
      <c r="D1511" s="253">
        <v>22.905459310626146</v>
      </c>
      <c r="E1511" s="253">
        <v>14.369610726015965</v>
      </c>
      <c r="F1511" s="253">
        <v>2.1532243055920448</v>
      </c>
      <c r="G1511" s="253">
        <v>2.1532243055920448</v>
      </c>
      <c r="H1511" s="253">
        <v>0.38667541820095602</v>
      </c>
      <c r="I1511" s="254">
        <v>3.8427245552251392</v>
      </c>
    </row>
    <row r="1512" spans="1:9" ht="14.25" x14ac:dyDescent="0.3">
      <c r="A1512" s="251">
        <v>37283</v>
      </c>
      <c r="B1512" s="252" t="s">
        <v>1393</v>
      </c>
      <c r="C1512" s="253">
        <v>510</v>
      </c>
      <c r="D1512" s="253">
        <v>376.83174994901077</v>
      </c>
      <c r="E1512" s="253">
        <v>236.40327323445618</v>
      </c>
      <c r="F1512" s="253">
        <v>35.424012769417509</v>
      </c>
      <c r="G1512" s="253">
        <v>35.424012769417509</v>
      </c>
      <c r="H1512" s="253">
        <v>6.361434299435083</v>
      </c>
      <c r="I1512" s="254">
        <v>63.219016876284549</v>
      </c>
    </row>
    <row r="1513" spans="1:9" ht="14.25" x14ac:dyDescent="0.3">
      <c r="A1513" s="251">
        <v>37283</v>
      </c>
      <c r="B1513" s="252" t="s">
        <v>1458</v>
      </c>
      <c r="C1513" s="253">
        <v>8</v>
      </c>
      <c r="D1513" s="253">
        <v>5.911086273709973</v>
      </c>
      <c r="E1513" s="253">
        <v>3.7082866389718618</v>
      </c>
      <c r="F1513" s="253">
        <v>0.5556707885398825</v>
      </c>
      <c r="G1513" s="253">
        <v>0.5556707885398825</v>
      </c>
      <c r="H1513" s="253">
        <v>9.9787204697020904E-2</v>
      </c>
      <c r="I1513" s="254">
        <v>0.99167085296132629</v>
      </c>
    </row>
    <row r="1514" spans="1:9" ht="14.25" x14ac:dyDescent="0.3">
      <c r="A1514" s="251">
        <v>37283</v>
      </c>
      <c r="B1514" s="252" t="s">
        <v>1459</v>
      </c>
      <c r="C1514" s="253">
        <v>109</v>
      </c>
      <c r="D1514" s="253">
        <v>80.53855047929838</v>
      </c>
      <c r="E1514" s="253">
        <v>50.525405455991617</v>
      </c>
      <c r="F1514" s="253">
        <v>7.5710144938558983</v>
      </c>
      <c r="G1514" s="253">
        <v>7.5710144938558983</v>
      </c>
      <c r="H1514" s="253">
        <v>1.3596006639969098</v>
      </c>
      <c r="I1514" s="254">
        <v>13.511515371598069</v>
      </c>
    </row>
    <row r="1515" spans="1:9" ht="14.25" x14ac:dyDescent="0.3">
      <c r="A1515" s="251">
        <v>37283</v>
      </c>
      <c r="B1515" s="252" t="s">
        <v>1394</v>
      </c>
      <c r="C1515" s="253">
        <v>331</v>
      </c>
      <c r="D1515" s="253">
        <v>244.57119457475014</v>
      </c>
      <c r="E1515" s="253">
        <v>153.43035968746079</v>
      </c>
      <c r="F1515" s="253">
        <v>22.990878875837637</v>
      </c>
      <c r="G1515" s="253">
        <v>22.990878875837637</v>
      </c>
      <c r="H1515" s="253">
        <v>4.1286955943392405</v>
      </c>
      <c r="I1515" s="254">
        <v>41.03038154127487</v>
      </c>
    </row>
    <row r="1516" spans="1:9" ht="14.25" x14ac:dyDescent="0.3">
      <c r="A1516" s="251">
        <v>37283</v>
      </c>
      <c r="B1516" s="252" t="s">
        <v>1327</v>
      </c>
      <c r="C1516" s="253">
        <v>121</v>
      </c>
      <c r="D1516" s="253">
        <v>89.405179889863348</v>
      </c>
      <c r="E1516" s="253">
        <v>56.087835414449415</v>
      </c>
      <c r="F1516" s="253">
        <v>8.4045206766657223</v>
      </c>
      <c r="G1516" s="253">
        <v>8.4045206766657223</v>
      </c>
      <c r="H1516" s="253">
        <v>1.5092814710424414</v>
      </c>
      <c r="I1516" s="254">
        <v>14.99902165104006</v>
      </c>
    </row>
    <row r="1517" spans="1:9" ht="14.25" x14ac:dyDescent="0.3">
      <c r="A1517" s="251">
        <v>37283</v>
      </c>
      <c r="B1517" s="252" t="s">
        <v>1328</v>
      </c>
      <c r="C1517" s="253">
        <v>359</v>
      </c>
      <c r="D1517" s="253">
        <v>265.25999653273504</v>
      </c>
      <c r="E1517" s="253">
        <v>166.40936292386229</v>
      </c>
      <c r="F1517" s="253">
        <v>24.935726635727228</v>
      </c>
      <c r="G1517" s="253">
        <v>24.935726635727228</v>
      </c>
      <c r="H1517" s="253">
        <v>4.4779508107788137</v>
      </c>
      <c r="I1517" s="254">
        <v>44.501229526639513</v>
      </c>
    </row>
    <row r="1518" spans="1:9" ht="14.25" x14ac:dyDescent="0.3">
      <c r="A1518" s="251">
        <v>37283</v>
      </c>
      <c r="B1518" s="252" t="s">
        <v>1329</v>
      </c>
      <c r="C1518" s="253">
        <v>293</v>
      </c>
      <c r="D1518" s="253">
        <v>216.49353477462776</v>
      </c>
      <c r="E1518" s="253">
        <v>135.81599815234443</v>
      </c>
      <c r="F1518" s="253">
        <v>20.351442630273194</v>
      </c>
      <c r="G1518" s="253">
        <v>20.351442630273194</v>
      </c>
      <c r="H1518" s="253">
        <v>3.6547063720283908</v>
      </c>
      <c r="I1518" s="254">
        <v>36.319944989708574</v>
      </c>
    </row>
    <row r="1519" spans="1:9" ht="14.25" x14ac:dyDescent="0.3">
      <c r="A1519" s="251">
        <v>37283</v>
      </c>
      <c r="B1519" s="252" t="s">
        <v>1330</v>
      </c>
      <c r="C1519" s="253">
        <v>363</v>
      </c>
      <c r="D1519" s="253">
        <v>268.21553966958999</v>
      </c>
      <c r="E1519" s="253">
        <v>168.26350624334822</v>
      </c>
      <c r="F1519" s="253">
        <v>25.213562029997163</v>
      </c>
      <c r="G1519" s="253">
        <v>25.213562029997163</v>
      </c>
      <c r="H1519" s="253">
        <v>4.5278444131273234</v>
      </c>
      <c r="I1519" s="254">
        <v>44.997064953120173</v>
      </c>
    </row>
    <row r="1520" spans="1:9" ht="14.25" x14ac:dyDescent="0.3">
      <c r="A1520" s="251">
        <v>37283</v>
      </c>
      <c r="B1520" s="252" t="s">
        <v>1395</v>
      </c>
      <c r="C1520" s="253">
        <v>885</v>
      </c>
      <c r="D1520" s="253">
        <v>653.91391902916575</v>
      </c>
      <c r="E1520" s="253">
        <v>410.22920943626218</v>
      </c>
      <c r="F1520" s="253">
        <v>61.4710809822245</v>
      </c>
      <c r="G1520" s="253">
        <v>61.4710809822245</v>
      </c>
      <c r="H1520" s="253">
        <v>11.038959519607937</v>
      </c>
      <c r="I1520" s="254">
        <v>109.70358810884672</v>
      </c>
    </row>
    <row r="1521" spans="1:9" ht="14.25" x14ac:dyDescent="0.3">
      <c r="A1521" s="251">
        <v>37283</v>
      </c>
      <c r="B1521" s="252" t="s">
        <v>1396</v>
      </c>
      <c r="C1521" s="253">
        <v>147</v>
      </c>
      <c r="D1521" s="253">
        <v>108.61621027942076</v>
      </c>
      <c r="E1521" s="253">
        <v>68.139766991107962</v>
      </c>
      <c r="F1521" s="253">
        <v>10.21045073942034</v>
      </c>
      <c r="G1521" s="253">
        <v>10.21045073942034</v>
      </c>
      <c r="H1521" s="253">
        <v>1.8335898863077591</v>
      </c>
      <c r="I1521" s="254">
        <v>18.221951923164369</v>
      </c>
    </row>
    <row r="1522" spans="1:9" ht="14.25" x14ac:dyDescent="0.3">
      <c r="A1522" s="251">
        <v>37283</v>
      </c>
      <c r="B1522" s="252" t="s">
        <v>1397</v>
      </c>
      <c r="C1522" s="253">
        <v>1177</v>
      </c>
      <c r="D1522" s="253">
        <v>869.66856801957977</v>
      </c>
      <c r="E1522" s="253">
        <v>545.58167175873518</v>
      </c>
      <c r="F1522" s="253">
        <v>81.753064763930212</v>
      </c>
      <c r="G1522" s="253">
        <v>81.753064763930212</v>
      </c>
      <c r="H1522" s="253">
        <v>14.681192491049201</v>
      </c>
      <c r="I1522" s="254">
        <v>145.89957424193511</v>
      </c>
    </row>
    <row r="1523" spans="1:9" ht="14.25" x14ac:dyDescent="0.3">
      <c r="A1523" s="251">
        <v>37283</v>
      </c>
      <c r="B1523" s="252" t="s">
        <v>1398</v>
      </c>
      <c r="C1523" s="253">
        <v>642</v>
      </c>
      <c r="D1523" s="253">
        <v>474.36467346522534</v>
      </c>
      <c r="E1523" s="253">
        <v>297.59000277749192</v>
      </c>
      <c r="F1523" s="253">
        <v>44.592580780325569</v>
      </c>
      <c r="G1523" s="253">
        <v>44.592580780325569</v>
      </c>
      <c r="H1523" s="253">
        <v>8.0079231769359271</v>
      </c>
      <c r="I1523" s="254">
        <v>79.581585950146433</v>
      </c>
    </row>
    <row r="1524" spans="1:9" ht="14.25" x14ac:dyDescent="0.3">
      <c r="A1524" s="251">
        <v>37283</v>
      </c>
      <c r="B1524" s="252" t="s">
        <v>1399</v>
      </c>
      <c r="C1524" s="253">
        <v>548</v>
      </c>
      <c r="D1524" s="253">
        <v>404.90940974913315</v>
      </c>
      <c r="E1524" s="253">
        <v>254.01763476957254</v>
      </c>
      <c r="F1524" s="253">
        <v>38.063449014981948</v>
      </c>
      <c r="G1524" s="253">
        <v>38.063449014981948</v>
      </c>
      <c r="H1524" s="253">
        <v>6.8354235217459323</v>
      </c>
      <c r="I1524" s="254">
        <v>67.929453427850845</v>
      </c>
    </row>
    <row r="1525" spans="1:9" ht="14.25" x14ac:dyDescent="0.3">
      <c r="A1525" s="251">
        <v>37283</v>
      </c>
      <c r="B1525" s="252" t="s">
        <v>1331</v>
      </c>
      <c r="C1525" s="253">
        <v>2</v>
      </c>
      <c r="D1525" s="253">
        <v>1.4777715684274932</v>
      </c>
      <c r="E1525" s="253">
        <v>0.92707165974296546</v>
      </c>
      <c r="F1525" s="253">
        <v>0.13891769713497062</v>
      </c>
      <c r="G1525" s="253">
        <v>0.13891769713497062</v>
      </c>
      <c r="H1525" s="253">
        <v>2.4946801174255226E-2</v>
      </c>
      <c r="I1525" s="254">
        <v>0.24791771324033157</v>
      </c>
    </row>
    <row r="1526" spans="1:9" ht="14.25" x14ac:dyDescent="0.3">
      <c r="A1526" s="251">
        <v>37283</v>
      </c>
      <c r="B1526" s="252" t="s">
        <v>1332</v>
      </c>
      <c r="C1526" s="253">
        <v>139</v>
      </c>
      <c r="D1526" s="253">
        <v>102.70512400571079</v>
      </c>
      <c r="E1526" s="253">
        <v>64.431480352136106</v>
      </c>
      <c r="F1526" s="253">
        <v>9.6547799508804584</v>
      </c>
      <c r="G1526" s="253">
        <v>9.6547799508804584</v>
      </c>
      <c r="H1526" s="253">
        <v>1.7338026816107384</v>
      </c>
      <c r="I1526" s="254">
        <v>17.230281070203045</v>
      </c>
    </row>
    <row r="1527" spans="1:9" ht="14.25" x14ac:dyDescent="0.3">
      <c r="A1527" s="251">
        <v>37283</v>
      </c>
      <c r="B1527" s="252" t="s">
        <v>1333</v>
      </c>
      <c r="C1527" s="253">
        <v>14936960</v>
      </c>
      <c r="D1527" s="253">
        <v>11036707.403369365</v>
      </c>
      <c r="E1527" s="253">
        <v>6923816.1493571429</v>
      </c>
      <c r="F1527" s="253">
        <v>1037504.0426985854</v>
      </c>
      <c r="G1527" s="253">
        <v>1037504.0426985854</v>
      </c>
      <c r="H1527" s="253">
        <v>186314.68563390168</v>
      </c>
      <c r="I1527" s="254">
        <v>1851568.4829811514</v>
      </c>
    </row>
    <row r="1528" spans="1:9" ht="14.25" x14ac:dyDescent="0.3">
      <c r="A1528" s="251">
        <v>37283</v>
      </c>
      <c r="B1528" s="252" t="s">
        <v>1334</v>
      </c>
      <c r="C1528" s="253">
        <v>67725468</v>
      </c>
      <c r="D1528" s="253">
        <v>50041385.534423001</v>
      </c>
      <c r="E1528" s="253">
        <v>31393181.012814548</v>
      </c>
      <c r="F1528" s="253">
        <v>4704133.0259740725</v>
      </c>
      <c r="G1528" s="253">
        <v>4704133.0259740725</v>
      </c>
      <c r="H1528" s="253">
        <v>844766.89231469238</v>
      </c>
      <c r="I1528" s="254">
        <v>8395171.5773456264</v>
      </c>
    </row>
    <row r="1529" spans="1:9" ht="14.25" x14ac:dyDescent="0.3">
      <c r="A1529" s="251">
        <v>37283</v>
      </c>
      <c r="B1529" s="252" t="s">
        <v>1335</v>
      </c>
      <c r="C1529" s="253">
        <v>53445950</v>
      </c>
      <c r="D1529" s="253">
        <v>39490452.67879869</v>
      </c>
      <c r="E1529" s="253">
        <v>24774112.786519773</v>
      </c>
      <c r="F1529" s="253">
        <v>3712294.1475953911</v>
      </c>
      <c r="G1529" s="253">
        <v>3712294.1475953911</v>
      </c>
      <c r="H1529" s="253">
        <v>666652.7441095931</v>
      </c>
      <c r="I1529" s="254">
        <v>6625098.852978549</v>
      </c>
    </row>
    <row r="1530" spans="1:9" ht="14.25" x14ac:dyDescent="0.3">
      <c r="A1530" s="251">
        <v>37283</v>
      </c>
      <c r="B1530" s="252" t="s">
        <v>1336</v>
      </c>
      <c r="C1530" s="253">
        <v>26361169</v>
      </c>
      <c r="D1530" s="253">
        <v>19477893.029356107</v>
      </c>
      <c r="E1530" s="253">
        <v>12219346.348797405</v>
      </c>
      <c r="F1530" s="253">
        <v>1831016.4456328882</v>
      </c>
      <c r="G1530" s="253">
        <v>1831016.4456328882</v>
      </c>
      <c r="H1530" s="253">
        <v>328813.42088197026</v>
      </c>
      <c r="I1530" s="254">
        <v>3267700.3684109589</v>
      </c>
    </row>
    <row r="1531" spans="1:9" ht="14.25" x14ac:dyDescent="0.3">
      <c r="A1531" s="251">
        <v>37283</v>
      </c>
      <c r="B1531" s="252" t="s">
        <v>1337</v>
      </c>
      <c r="C1531" s="253">
        <v>185310170</v>
      </c>
      <c r="D1531" s="253">
        <v>136923050.28323269</v>
      </c>
      <c r="E1531" s="253">
        <v>85897903.434575528</v>
      </c>
      <c r="F1531" s="253">
        <v>12871431.036044957</v>
      </c>
      <c r="G1531" s="253">
        <v>12871431.036044957</v>
      </c>
      <c r="H1531" s="253">
        <v>2311447.9832787174</v>
      </c>
      <c r="I1531" s="254">
        <v>22970836.793288544</v>
      </c>
    </row>
    <row r="1532" spans="1:9" ht="14.25" x14ac:dyDescent="0.3">
      <c r="A1532" s="251">
        <v>37283</v>
      </c>
      <c r="B1532" s="252" t="s">
        <v>1338</v>
      </c>
      <c r="C1532" s="253">
        <v>32507274</v>
      </c>
      <c r="D1532" s="253">
        <v>24019162.642141137</v>
      </c>
      <c r="E1532" s="253">
        <v>15068286.230449675</v>
      </c>
      <c r="F1532" s="253">
        <v>2257917.8221077523</v>
      </c>
      <c r="G1532" s="253">
        <v>2257917.8221077523</v>
      </c>
      <c r="H1532" s="253">
        <v>405476.25059751823</v>
      </c>
      <c r="I1532" s="254">
        <v>4029564.5168784433</v>
      </c>
    </row>
    <row r="1533" spans="1:9" ht="14.25" x14ac:dyDescent="0.3">
      <c r="A1533" s="251">
        <v>37283</v>
      </c>
      <c r="B1533" s="252" t="s">
        <v>1339</v>
      </c>
      <c r="C1533" s="253">
        <v>24663940</v>
      </c>
      <c r="D1533" s="253">
        <v>18223834.648700792</v>
      </c>
      <c r="E1533" s="253">
        <v>11432619.895800456</v>
      </c>
      <c r="F1533" s="253">
        <v>1713128.8735375435</v>
      </c>
      <c r="G1533" s="253">
        <v>1713128.8735375435</v>
      </c>
      <c r="H1533" s="253">
        <v>307643.20367688022</v>
      </c>
      <c r="I1533" s="254">
        <v>3057313.8021483715</v>
      </c>
    </row>
    <row r="1534" spans="1:9" ht="14.25" x14ac:dyDescent="0.3">
      <c r="A1534" s="251">
        <v>37283</v>
      </c>
      <c r="B1534" s="252" t="s">
        <v>1340</v>
      </c>
      <c r="C1534" s="253">
        <v>96297060</v>
      </c>
      <c r="D1534" s="253">
        <v>71152528.695578218</v>
      </c>
      <c r="E1534" s="253">
        <v>44637137.621283971</v>
      </c>
      <c r="F1534" s="253">
        <v>6688682.9080340471</v>
      </c>
      <c r="G1534" s="253">
        <v>6688682.9080340471</v>
      </c>
      <c r="H1534" s="253">
        <v>1201151.8047426632</v>
      </c>
      <c r="I1534" s="254">
        <v>11936873.453483501</v>
      </c>
    </row>
    <row r="1535" spans="1:9" ht="14.25" x14ac:dyDescent="0.3">
      <c r="A1535" s="251">
        <v>37283</v>
      </c>
      <c r="B1535" s="252" t="s">
        <v>1341</v>
      </c>
      <c r="C1535" s="253">
        <v>29456235</v>
      </c>
      <c r="D1535" s="253">
        <v>21764793.297959413</v>
      </c>
      <c r="E1535" s="253">
        <v>13654020.335614417</v>
      </c>
      <c r="F1535" s="253">
        <v>2045996.1662332609</v>
      </c>
      <c r="G1535" s="253">
        <v>2045996.1662332609</v>
      </c>
      <c r="H1535" s="253">
        <v>367419.41894356901</v>
      </c>
      <c r="I1535" s="254">
        <v>3651361.2109349095</v>
      </c>
    </row>
    <row r="1536" spans="1:9" ht="14.25" x14ac:dyDescent="0.3">
      <c r="A1536" s="251">
        <v>37283</v>
      </c>
      <c r="B1536" s="252" t="s">
        <v>1342</v>
      </c>
      <c r="C1536" s="253">
        <v>384349</v>
      </c>
      <c r="D1536" s="253">
        <v>283990.01227676927</v>
      </c>
      <c r="E1536" s="253">
        <v>178159.5326752745</v>
      </c>
      <c r="F1536" s="253">
        <v>26696.438988064408</v>
      </c>
      <c r="G1536" s="253">
        <v>26696.438988064408</v>
      </c>
      <c r="H1536" s="253">
        <v>4794.1390422619106</v>
      </c>
      <c r="I1536" s="254">
        <v>47643.46258310409</v>
      </c>
    </row>
    <row r="1537" spans="1:9" ht="14.25" x14ac:dyDescent="0.3">
      <c r="A1537" s="251">
        <v>37283</v>
      </c>
      <c r="B1537" s="252" t="s">
        <v>1343</v>
      </c>
      <c r="C1537" s="253">
        <v>31213624</v>
      </c>
      <c r="D1537" s="253">
        <v>23063303.04739302</v>
      </c>
      <c r="E1537" s="253">
        <v>14468633.104136428</v>
      </c>
      <c r="F1537" s="253">
        <v>2168062.3826584248</v>
      </c>
      <c r="G1537" s="253">
        <v>2168062.3826584248</v>
      </c>
      <c r="H1537" s="253">
        <v>389340.0359279805</v>
      </c>
      <c r="I1537" s="254">
        <v>3869205.1420117649</v>
      </c>
    </row>
    <row r="1538" spans="1:9" ht="14.25" x14ac:dyDescent="0.3">
      <c r="A1538" s="251">
        <v>37283</v>
      </c>
      <c r="B1538" s="252" t="s">
        <v>1344</v>
      </c>
      <c r="C1538" s="253">
        <v>136135878</v>
      </c>
      <c r="D1538" s="253">
        <v>100588864.97565694</v>
      </c>
      <c r="E1538" s="253">
        <v>63103857.184012935</v>
      </c>
      <c r="F1538" s="253">
        <v>9455841.3346036561</v>
      </c>
      <c r="G1538" s="253">
        <v>9455841.3346036561</v>
      </c>
      <c r="H1538" s="253">
        <v>1698077.3405743332</v>
      </c>
      <c r="I1538" s="254">
        <v>16875247.781862382</v>
      </c>
    </row>
    <row r="1539" spans="1:9" ht="14.25" x14ac:dyDescent="0.3">
      <c r="A1539" s="251">
        <v>37283</v>
      </c>
      <c r="B1539" s="252" t="s">
        <v>1345</v>
      </c>
      <c r="C1539" s="253">
        <v>54614225</v>
      </c>
      <c r="D1539" s="253">
        <v>40353674.468351007</v>
      </c>
      <c r="E1539" s="253">
        <v>25315650.10816288</v>
      </c>
      <c r="F1539" s="253">
        <v>3793441.1839055703</v>
      </c>
      <c r="G1539" s="253">
        <v>3793441.1839055703</v>
      </c>
      <c r="H1539" s="253">
        <v>681225.10618051956</v>
      </c>
      <c r="I1539" s="254">
        <v>6769916.8861964736</v>
      </c>
    </row>
    <row r="1540" spans="1:9" ht="14.25" x14ac:dyDescent="0.3">
      <c r="A1540" s="251">
        <v>37283</v>
      </c>
      <c r="B1540" s="252" t="s">
        <v>1346</v>
      </c>
      <c r="C1540" s="253">
        <v>92327641</v>
      </c>
      <c r="D1540" s="253">
        <v>68219581.424890265</v>
      </c>
      <c r="E1540" s="253">
        <v>42797169.691011332</v>
      </c>
      <c r="F1540" s="253">
        <v>6412971.6348121483</v>
      </c>
      <c r="G1540" s="253">
        <v>6412971.6348121483</v>
      </c>
      <c r="H1540" s="253">
        <v>1151639.6514575074</v>
      </c>
      <c r="I1540" s="254">
        <v>11444828.812797138</v>
      </c>
    </row>
    <row r="1541" spans="1:9" ht="14.25" x14ac:dyDescent="0.3">
      <c r="A1541" s="251">
        <v>37283</v>
      </c>
      <c r="B1541" s="252" t="s">
        <v>1347</v>
      </c>
      <c r="C1541" s="253">
        <v>6581749</v>
      </c>
      <c r="D1541" s="253">
        <v>4863160.7713630423</v>
      </c>
      <c r="E1541" s="253">
        <v>3050876.4847208015</v>
      </c>
      <c r="F1541" s="253">
        <v>457160.70710019785</v>
      </c>
      <c r="G1541" s="253">
        <v>457160.70710019785</v>
      </c>
      <c r="H1541" s="253">
        <v>82096.791840926569</v>
      </c>
      <c r="I1541" s="254">
        <v>815866.08060091943</v>
      </c>
    </row>
    <row r="1542" spans="1:9" ht="14.25" x14ac:dyDescent="0.3">
      <c r="A1542" s="251">
        <v>37283</v>
      </c>
      <c r="B1542" s="252" t="s">
        <v>1348</v>
      </c>
      <c r="C1542" s="253">
        <v>63418745</v>
      </c>
      <c r="D1542" s="253">
        <v>46859209.133176617</v>
      </c>
      <c r="E1542" s="253">
        <v>29396860.592982944</v>
      </c>
      <c r="F1542" s="253">
        <v>4404993.0052949656</v>
      </c>
      <c r="G1542" s="253">
        <v>4404993.0052949656</v>
      </c>
      <c r="H1542" s="253">
        <v>791047.41111789632</v>
      </c>
      <c r="I1542" s="254">
        <v>7861315.1184858549</v>
      </c>
    </row>
    <row r="1543" spans="1:9" ht="14.25" x14ac:dyDescent="0.3">
      <c r="A1543" s="251">
        <v>37283</v>
      </c>
      <c r="B1543" s="252" t="s">
        <v>1349</v>
      </c>
      <c r="C1543" s="253">
        <v>16475910</v>
      </c>
      <c r="D1543" s="253">
        <v>12173815.68098511</v>
      </c>
      <c r="E1543" s="253">
        <v>7637174.6147378609</v>
      </c>
      <c r="F1543" s="253">
        <v>1144397.7377015168</v>
      </c>
      <c r="G1543" s="253">
        <v>1144397.7377015168</v>
      </c>
      <c r="H1543" s="253">
        <v>205510.62546746171</v>
      </c>
      <c r="I1543" s="254">
        <v>2042334.9653767555</v>
      </c>
    </row>
    <row r="1544" spans="1:9" ht="14.25" x14ac:dyDescent="0.3">
      <c r="A1544" s="251">
        <v>37283</v>
      </c>
      <c r="B1544" s="252" t="s">
        <v>1462</v>
      </c>
      <c r="C1544" s="253">
        <v>40355</v>
      </c>
      <c r="D1544" s="253">
        <v>29817.735821945746</v>
      </c>
      <c r="E1544" s="253">
        <v>18705.988414463685</v>
      </c>
      <c r="F1544" s="253">
        <v>2803.0118339408696</v>
      </c>
      <c r="G1544" s="253">
        <v>2803.0118339408696</v>
      </c>
      <c r="H1544" s="253">
        <v>503.36408069353485</v>
      </c>
      <c r="I1544" s="254">
        <v>5002.3596589067902</v>
      </c>
    </row>
    <row r="1545" spans="1:9" ht="14.25" x14ac:dyDescent="0.3">
      <c r="A1545" s="251">
        <v>37283</v>
      </c>
      <c r="B1545" s="252" t="s">
        <v>1350</v>
      </c>
      <c r="C1545" s="253">
        <v>1128659</v>
      </c>
      <c r="D1545" s="253">
        <v>833950.09032490302</v>
      </c>
      <c r="E1545" s="253">
        <v>523173.88620691781</v>
      </c>
      <c r="F1545" s="253">
        <v>78395.354565329399</v>
      </c>
      <c r="G1545" s="253">
        <v>78395.354565329399</v>
      </c>
      <c r="H1545" s="253">
        <v>14078.215833266864</v>
      </c>
      <c r="I1545" s="254">
        <v>139907.27915405968</v>
      </c>
    </row>
    <row r="1546" spans="1:9" ht="14.25" x14ac:dyDescent="0.3">
      <c r="A1546" s="251">
        <v>37283</v>
      </c>
      <c r="B1546" s="252" t="s">
        <v>1351</v>
      </c>
      <c r="C1546" s="253">
        <v>70851576</v>
      </c>
      <c r="D1546" s="253">
        <v>52351222.295539863</v>
      </c>
      <c r="E1546" s="253">
        <v>32842244.078862425</v>
      </c>
      <c r="F1546" s="253">
        <v>4921268.8881516764</v>
      </c>
      <c r="G1546" s="253">
        <v>4921268.8881516764</v>
      </c>
      <c r="H1546" s="253">
        <v>883760.0896773166</v>
      </c>
      <c r="I1546" s="254">
        <v>8782680.3506967779</v>
      </c>
    </row>
    <row r="1547" spans="1:9" ht="14.25" x14ac:dyDescent="0.3">
      <c r="A1547" s="251">
        <v>37283</v>
      </c>
      <c r="B1547" s="252" t="s">
        <v>1352</v>
      </c>
      <c r="C1547" s="253">
        <v>1355337</v>
      </c>
      <c r="D1547" s="253">
        <v>1001439.2421189067</v>
      </c>
      <c r="E1547" s="253">
        <v>628247.26105052582</v>
      </c>
      <c r="F1547" s="253">
        <v>94140.14744090983</v>
      </c>
      <c r="G1547" s="253">
        <v>94140.14744090983</v>
      </c>
      <c r="H1547" s="253">
        <v>16905.661331555777</v>
      </c>
      <c r="I1547" s="254">
        <v>168006.02485500561</v>
      </c>
    </row>
    <row r="1548" spans="1:9" ht="14.25" x14ac:dyDescent="0.3">
      <c r="A1548" s="251">
        <v>37283</v>
      </c>
      <c r="B1548" s="252" t="s">
        <v>1461</v>
      </c>
      <c r="C1548" s="253">
        <v>9</v>
      </c>
      <c r="D1548" s="253">
        <v>6.64997205792372</v>
      </c>
      <c r="E1548" s="253">
        <v>4.1718224688433452</v>
      </c>
      <c r="F1548" s="253">
        <v>0.6251296371073678</v>
      </c>
      <c r="G1548" s="253">
        <v>0.6251296371073678</v>
      </c>
      <c r="H1548" s="253">
        <v>0.11226060528414852</v>
      </c>
      <c r="I1548" s="254">
        <v>1.115629709581492</v>
      </c>
    </row>
    <row r="1549" spans="1:9" ht="14.25" x14ac:dyDescent="0.3">
      <c r="A1549" s="251">
        <v>37283</v>
      </c>
      <c r="B1549" s="252" t="s">
        <v>1276</v>
      </c>
      <c r="C1549" s="253">
        <v>122285</v>
      </c>
      <c r="D1549" s="253">
        <v>90354.648122578001</v>
      </c>
      <c r="E1549" s="253">
        <v>56683.47895583426</v>
      </c>
      <c r="F1549" s="253">
        <v>8493.7752970749407</v>
      </c>
      <c r="G1549" s="253">
        <v>8493.7752970749407</v>
      </c>
      <c r="H1549" s="253">
        <v>1525.3097907969002</v>
      </c>
      <c r="I1549" s="254">
        <v>15158.308781796972</v>
      </c>
    </row>
    <row r="1550" spans="1:9" ht="14.25" x14ac:dyDescent="0.3">
      <c r="A1550" s="251">
        <v>37283</v>
      </c>
      <c r="B1550" s="252" t="s">
        <v>1400</v>
      </c>
      <c r="C1550" s="253">
        <v>286</v>
      </c>
      <c r="D1550" s="253">
        <v>211.32133428513154</v>
      </c>
      <c r="E1550" s="253">
        <v>132.57124734324407</v>
      </c>
      <c r="F1550" s="253">
        <v>19.865230690300798</v>
      </c>
      <c r="G1550" s="253">
        <v>19.865230690300798</v>
      </c>
      <c r="H1550" s="253">
        <v>3.5673925679184975</v>
      </c>
      <c r="I1550" s="254">
        <v>35.452232993367417</v>
      </c>
    </row>
    <row r="1551" spans="1:9" ht="14.25" x14ac:dyDescent="0.3">
      <c r="A1551" s="251">
        <v>37283</v>
      </c>
      <c r="B1551" s="252" t="s">
        <v>1401</v>
      </c>
      <c r="C1551" s="253">
        <v>727</v>
      </c>
      <c r="D1551" s="253">
        <v>537.16996512339381</v>
      </c>
      <c r="E1551" s="253">
        <v>336.99054831656792</v>
      </c>
      <c r="F1551" s="253">
        <v>50.49658290856182</v>
      </c>
      <c r="G1551" s="253">
        <v>50.49658290856182</v>
      </c>
      <c r="H1551" s="253">
        <v>9.0681622268417748</v>
      </c>
      <c r="I1551" s="254">
        <v>90.118088762860523</v>
      </c>
    </row>
    <row r="1552" spans="1:9" ht="14.25" x14ac:dyDescent="0.3">
      <c r="A1552" s="251">
        <v>37283</v>
      </c>
      <c r="B1552" s="252" t="s">
        <v>1353</v>
      </c>
      <c r="C1552" s="253">
        <v>2963</v>
      </c>
      <c r="D1552" s="253">
        <v>2189.3185786253312</v>
      </c>
      <c r="E1552" s="253">
        <v>1373.4566639092034</v>
      </c>
      <c r="F1552" s="253">
        <v>205.80656830545897</v>
      </c>
      <c r="G1552" s="253">
        <v>205.80656830545897</v>
      </c>
      <c r="H1552" s="253">
        <v>36.958685939659119</v>
      </c>
      <c r="I1552" s="254">
        <v>367.29009216555119</v>
      </c>
    </row>
    <row r="1553" spans="1:9" ht="14.25" x14ac:dyDescent="0.3">
      <c r="A1553" s="251">
        <v>37283</v>
      </c>
      <c r="B1553" s="252" t="s">
        <v>1354</v>
      </c>
      <c r="C1553" s="253">
        <v>2961023</v>
      </c>
      <c r="D1553" s="253">
        <v>2187857.8014299404</v>
      </c>
      <c r="E1553" s="253">
        <v>1372540.2535735471</v>
      </c>
      <c r="F1553" s="253">
        <v>205669.24816184104</v>
      </c>
      <c r="G1553" s="253">
        <v>205669.24816184104</v>
      </c>
      <c r="H1553" s="253">
        <v>36934.026026698361</v>
      </c>
      <c r="I1553" s="254">
        <v>367045.02550601307</v>
      </c>
    </row>
    <row r="1554" spans="1:9" ht="14.25" x14ac:dyDescent="0.3">
      <c r="A1554" s="251">
        <v>37283</v>
      </c>
      <c r="B1554" s="252" t="s">
        <v>1355</v>
      </c>
      <c r="C1554" s="253">
        <v>345</v>
      </c>
      <c r="D1554" s="253">
        <v>254.91559555374261</v>
      </c>
      <c r="E1554" s="253">
        <v>159.91986130566156</v>
      </c>
      <c r="F1554" s="253">
        <v>23.963302755782433</v>
      </c>
      <c r="G1554" s="253">
        <v>23.963302755782433</v>
      </c>
      <c r="H1554" s="253">
        <v>4.3033232025590271</v>
      </c>
      <c r="I1554" s="254">
        <v>42.765805533957199</v>
      </c>
    </row>
    <row r="1555" spans="1:9" ht="14.25" x14ac:dyDescent="0.3">
      <c r="A1555" s="251">
        <v>37283</v>
      </c>
      <c r="B1555" s="252" t="s">
        <v>1356</v>
      </c>
      <c r="C1555" s="253">
        <v>51292104</v>
      </c>
      <c r="D1555" s="253">
        <v>37899006.488013051</v>
      </c>
      <c r="E1555" s="253">
        <v>18971376.245492641</v>
      </c>
      <c r="F1555" s="253">
        <v>2665859.9202567707</v>
      </c>
      <c r="G1555" s="253">
        <v>2665859.9202567707</v>
      </c>
      <c r="H1555" s="253">
        <v>396691.07043061481</v>
      </c>
      <c r="I1555" s="254">
        <v>13199219.331576252</v>
      </c>
    </row>
    <row r="1556" spans="1:9" ht="14.25" x14ac:dyDescent="0.3">
      <c r="A1556" s="251">
        <v>37283</v>
      </c>
      <c r="B1556" s="252" t="s">
        <v>985</v>
      </c>
      <c r="C1556" s="253">
        <v>6422924</v>
      </c>
      <c r="D1556" s="253">
        <v>4745807.2366852947</v>
      </c>
      <c r="E1556" s="253">
        <v>2375642.6096345079</v>
      </c>
      <c r="F1556" s="253">
        <v>333825.56625977554</v>
      </c>
      <c r="G1556" s="253">
        <v>333825.56625977554</v>
      </c>
      <c r="H1556" s="253">
        <v>49674.636019112928</v>
      </c>
      <c r="I1556" s="254">
        <v>1652838.8585121224</v>
      </c>
    </row>
    <row r="1557" spans="1:9" ht="14.25" x14ac:dyDescent="0.3">
      <c r="A1557" s="251">
        <v>37283</v>
      </c>
      <c r="B1557" s="252" t="s">
        <v>290</v>
      </c>
      <c r="C1557" s="253">
        <v>175658</v>
      </c>
      <c r="D1557" s="253">
        <v>129791.19908341829</v>
      </c>
      <c r="E1557" s="253">
        <v>64970.507127778299</v>
      </c>
      <c r="F1557" s="253">
        <v>9129.6629569429188</v>
      </c>
      <c r="G1557" s="253">
        <v>9129.6629569429188</v>
      </c>
      <c r="H1557" s="253">
        <v>1358.531910675782</v>
      </c>
      <c r="I1557" s="254">
        <v>45202.834131078365</v>
      </c>
    </row>
    <row r="1558" spans="1:9" ht="14.25" x14ac:dyDescent="0.3">
      <c r="A1558" s="251">
        <v>37283</v>
      </c>
      <c r="B1558" s="252" t="s">
        <v>292</v>
      </c>
      <c r="C1558" s="253">
        <v>3180</v>
      </c>
      <c r="D1558" s="253">
        <v>2349.6567937997143</v>
      </c>
      <c r="E1558" s="253">
        <v>1176.1844758925583</v>
      </c>
      <c r="F1558" s="253">
        <v>165.27757462272419</v>
      </c>
      <c r="G1558" s="253">
        <v>165.27757462272419</v>
      </c>
      <c r="H1558" s="253">
        <v>24.593992166306045</v>
      </c>
      <c r="I1558" s="254">
        <v>818.3231764954013</v>
      </c>
    </row>
    <row r="1559" spans="1:9" ht="14.25" x14ac:dyDescent="0.3">
      <c r="A1559" s="251">
        <v>37283</v>
      </c>
      <c r="B1559" s="252" t="s">
        <v>293</v>
      </c>
      <c r="C1559" s="253">
        <v>760711</v>
      </c>
      <c r="D1559" s="253">
        <v>562078.54379502346</v>
      </c>
      <c r="E1559" s="253">
        <v>281363.66944676224</v>
      </c>
      <c r="F1559" s="253">
        <v>39537.254424159481</v>
      </c>
      <c r="G1559" s="253">
        <v>39537.254424159481</v>
      </c>
      <c r="H1559" s="253">
        <v>5883.3082939694468</v>
      </c>
      <c r="I1559" s="254">
        <v>195757.05720597273</v>
      </c>
    </row>
    <row r="1560" spans="1:9" ht="14.25" x14ac:dyDescent="0.3">
      <c r="A1560" s="251">
        <v>37283</v>
      </c>
      <c r="B1560" s="252" t="s">
        <v>1153</v>
      </c>
      <c r="C1560" s="253">
        <v>587</v>
      </c>
      <c r="D1560" s="253">
        <v>433.7259553334693</v>
      </c>
      <c r="E1560" s="253">
        <v>371.33105307759121</v>
      </c>
      <c r="F1560" s="253">
        <v>10.85128734884837</v>
      </c>
      <c r="G1560" s="253">
        <v>10.85128734884837</v>
      </c>
      <c r="H1560" s="253">
        <v>2.7128218372120925</v>
      </c>
      <c r="I1560" s="254">
        <v>37.979505720969293</v>
      </c>
    </row>
    <row r="1561" spans="1:9" ht="14.25" x14ac:dyDescent="0.3">
      <c r="A1561" s="251">
        <v>37284</v>
      </c>
      <c r="B1561" s="252" t="s">
        <v>651</v>
      </c>
      <c r="C1561" s="253">
        <v>140</v>
      </c>
      <c r="D1561" s="253">
        <v>103.44400978992452</v>
      </c>
      <c r="E1561" s="253">
        <v>79.451695472628359</v>
      </c>
      <c r="F1561" s="253">
        <v>0.34783887428109939</v>
      </c>
      <c r="G1561" s="253">
        <v>0.34783887428109939</v>
      </c>
      <c r="H1561" s="253">
        <v>1.2172135143189209</v>
      </c>
      <c r="I1561" s="254">
        <v>22.079423054415049</v>
      </c>
    </row>
    <row r="1562" spans="1:9" ht="14.25" x14ac:dyDescent="0.3">
      <c r="A1562" s="251">
        <v>37284</v>
      </c>
      <c r="B1562" s="252" t="s">
        <v>521</v>
      </c>
      <c r="C1562" s="253">
        <v>8</v>
      </c>
      <c r="D1562" s="253">
        <v>5.911086273709973</v>
      </c>
      <c r="E1562" s="253">
        <v>4.5400968841501923</v>
      </c>
      <c r="F1562" s="253">
        <v>1.9876507101777106E-2</v>
      </c>
      <c r="G1562" s="253">
        <v>1.9876507101777106E-2</v>
      </c>
      <c r="H1562" s="253">
        <v>6.955505796108119E-2</v>
      </c>
      <c r="I1562" s="254">
        <v>1.2616813173951456</v>
      </c>
    </row>
    <row r="1563" spans="1:9" ht="14.25" x14ac:dyDescent="0.3">
      <c r="A1563" s="251">
        <v>37284</v>
      </c>
      <c r="B1563" s="252" t="s">
        <v>1623</v>
      </c>
      <c r="C1563" s="253">
        <v>3</v>
      </c>
      <c r="D1563" s="253">
        <v>2.2166573526412399</v>
      </c>
      <c r="E1563" s="253">
        <v>1.3176999326263314</v>
      </c>
      <c r="F1563" s="253">
        <v>9.5087109534655281E-2</v>
      </c>
      <c r="G1563" s="253">
        <v>9.5087109534655281E-2</v>
      </c>
      <c r="H1563" s="253">
        <v>2.8302392377733288E-2</v>
      </c>
      <c r="I1563" s="254">
        <v>0.68048080856786464</v>
      </c>
    </row>
    <row r="1564" spans="1:9" ht="14.25" x14ac:dyDescent="0.3">
      <c r="A1564" s="251">
        <v>37284</v>
      </c>
      <c r="B1564" s="252" t="s">
        <v>1643</v>
      </c>
      <c r="C1564" s="253">
        <v>3</v>
      </c>
      <c r="D1564" s="253">
        <v>2.2166573526412399</v>
      </c>
      <c r="E1564" s="253">
        <v>1.3176999326263314</v>
      </c>
      <c r="F1564" s="253">
        <v>9.5087109534655281E-2</v>
      </c>
      <c r="G1564" s="253">
        <v>9.5087109534655281E-2</v>
      </c>
      <c r="H1564" s="253">
        <v>2.8302392377733288E-2</v>
      </c>
      <c r="I1564" s="254">
        <v>0.68048080856786464</v>
      </c>
    </row>
    <row r="1565" spans="1:9" ht="14.25" x14ac:dyDescent="0.3">
      <c r="A1565" s="251">
        <v>37284</v>
      </c>
      <c r="B1565" s="252" t="s">
        <v>1731</v>
      </c>
      <c r="C1565" s="253">
        <v>1</v>
      </c>
      <c r="D1565" s="253">
        <v>0.73888578421374662</v>
      </c>
      <c r="E1565" s="253">
        <v>0.43923331087544382</v>
      </c>
      <c r="F1565" s="253">
        <v>3.1695703178218425E-2</v>
      </c>
      <c r="G1565" s="253">
        <v>3.1695703178218425E-2</v>
      </c>
      <c r="H1565" s="253">
        <v>9.4341307925777627E-3</v>
      </c>
      <c r="I1565" s="254">
        <v>0.2268269361892882</v>
      </c>
    </row>
    <row r="1566" spans="1:9" ht="14.25" x14ac:dyDescent="0.3">
      <c r="A1566" s="251">
        <v>37284</v>
      </c>
      <c r="B1566" s="252" t="s">
        <v>1465</v>
      </c>
      <c r="C1566" s="253">
        <v>542</v>
      </c>
      <c r="D1566" s="253">
        <v>400.47609504385065</v>
      </c>
      <c r="E1566" s="253">
        <v>238.06445449449055</v>
      </c>
      <c r="F1566" s="253">
        <v>17.179071122594387</v>
      </c>
      <c r="G1566" s="253">
        <v>17.179071122594387</v>
      </c>
      <c r="H1566" s="253">
        <v>5.1132988895771474</v>
      </c>
      <c r="I1566" s="254">
        <v>122.9401994145942</v>
      </c>
    </row>
    <row r="1567" spans="1:9" ht="14.25" x14ac:dyDescent="0.3">
      <c r="A1567" s="251">
        <v>37284</v>
      </c>
      <c r="B1567" s="252" t="s">
        <v>1466</v>
      </c>
      <c r="C1567" s="253">
        <v>1683</v>
      </c>
      <c r="D1567" s="253">
        <v>1243.5447748317356</v>
      </c>
      <c r="E1567" s="253">
        <v>739.22966220337196</v>
      </c>
      <c r="F1567" s="253">
        <v>53.343868448941613</v>
      </c>
      <c r="G1567" s="253">
        <v>53.343868448941613</v>
      </c>
      <c r="H1567" s="253">
        <v>15.877642123908375</v>
      </c>
      <c r="I1567" s="254">
        <v>381.74973360657208</v>
      </c>
    </row>
    <row r="1568" spans="1:9" ht="14.25" x14ac:dyDescent="0.3">
      <c r="A1568" s="251">
        <v>37284</v>
      </c>
      <c r="B1568" s="252" t="s">
        <v>1209</v>
      </c>
      <c r="C1568" s="253">
        <v>25</v>
      </c>
      <c r="D1568" s="253">
        <v>18.472144605343665</v>
      </c>
      <c r="E1568" s="253">
        <v>10.980832771886096</v>
      </c>
      <c r="F1568" s="253">
        <v>0.79239257945546071</v>
      </c>
      <c r="G1568" s="253">
        <v>0.79239257945546071</v>
      </c>
      <c r="H1568" s="253">
        <v>0.23585326981444407</v>
      </c>
      <c r="I1568" s="254">
        <v>5.6706734047322049</v>
      </c>
    </row>
    <row r="1569" spans="1:9" ht="14.25" x14ac:dyDescent="0.3">
      <c r="A1569" s="251">
        <v>37284</v>
      </c>
      <c r="B1569" s="252" t="s">
        <v>1732</v>
      </c>
      <c r="C1569" s="253">
        <v>3</v>
      </c>
      <c r="D1569" s="253">
        <v>2.2166573526412399</v>
      </c>
      <c r="E1569" s="253">
        <v>1.3176999326263314</v>
      </c>
      <c r="F1569" s="253">
        <v>9.5087109534655281E-2</v>
      </c>
      <c r="G1569" s="253">
        <v>9.5087109534655281E-2</v>
      </c>
      <c r="H1569" s="253">
        <v>2.8302392377733288E-2</v>
      </c>
      <c r="I1569" s="254">
        <v>0.68048080856786464</v>
      </c>
    </row>
    <row r="1570" spans="1:9" ht="14.25" x14ac:dyDescent="0.3">
      <c r="A1570" s="251">
        <v>37284</v>
      </c>
      <c r="B1570" s="252" t="s">
        <v>1468</v>
      </c>
      <c r="C1570" s="253">
        <v>872</v>
      </c>
      <c r="D1570" s="253">
        <v>644.30840383438704</v>
      </c>
      <c r="E1570" s="253">
        <v>383.011447083387</v>
      </c>
      <c r="F1570" s="253">
        <v>27.638653171406467</v>
      </c>
      <c r="G1570" s="253">
        <v>27.638653171406467</v>
      </c>
      <c r="H1570" s="253">
        <v>8.226562051127809</v>
      </c>
      <c r="I1570" s="254">
        <v>197.7930883570593</v>
      </c>
    </row>
    <row r="1571" spans="1:9" ht="14.25" x14ac:dyDescent="0.3">
      <c r="A1571" s="251">
        <v>37284</v>
      </c>
      <c r="B1571" s="252" t="s">
        <v>1469</v>
      </c>
      <c r="C1571" s="253">
        <v>148516</v>
      </c>
      <c r="D1571" s="253">
        <v>109736.36112828879</v>
      </c>
      <c r="E1571" s="253">
        <v>65233.174397977411</v>
      </c>
      <c r="F1571" s="253">
        <v>4707.319053216288</v>
      </c>
      <c r="G1571" s="253">
        <v>4707.319053216288</v>
      </c>
      <c r="H1571" s="253">
        <v>1401.119368790479</v>
      </c>
      <c r="I1571" s="254">
        <v>33687.429255088326</v>
      </c>
    </row>
    <row r="1572" spans="1:9" ht="14.25" x14ac:dyDescent="0.3">
      <c r="A1572" s="251">
        <v>37284</v>
      </c>
      <c r="B1572" s="252" t="s">
        <v>1471</v>
      </c>
      <c r="C1572" s="253">
        <v>86369</v>
      </c>
      <c r="D1572" s="253">
        <v>63816.826296757077</v>
      </c>
      <c r="E1572" s="253">
        <v>37936.141827001207</v>
      </c>
      <c r="F1572" s="253">
        <v>2737.5261877995472</v>
      </c>
      <c r="G1572" s="253">
        <v>2737.5261877995472</v>
      </c>
      <c r="H1572" s="253">
        <v>814.81644242414882</v>
      </c>
      <c r="I1572" s="254">
        <v>19590.815651732632</v>
      </c>
    </row>
    <row r="1573" spans="1:9" ht="14.25" x14ac:dyDescent="0.3">
      <c r="A1573" s="251">
        <v>37284</v>
      </c>
      <c r="B1573" s="252" t="s">
        <v>1472</v>
      </c>
      <c r="C1573" s="253">
        <v>787</v>
      </c>
      <c r="D1573" s="253">
        <v>581.50311217621868</v>
      </c>
      <c r="E1573" s="253">
        <v>345.67661565897436</v>
      </c>
      <c r="F1573" s="253">
        <v>24.944518401257906</v>
      </c>
      <c r="G1573" s="253">
        <v>24.944518401257906</v>
      </c>
      <c r="H1573" s="253">
        <v>7.4246609337587008</v>
      </c>
      <c r="I1573" s="254">
        <v>178.51279878096986</v>
      </c>
    </row>
    <row r="1574" spans="1:9" ht="14.25" x14ac:dyDescent="0.3">
      <c r="A1574" s="251">
        <v>37284</v>
      </c>
      <c r="B1574" s="252" t="s">
        <v>1473</v>
      </c>
      <c r="C1574" s="253">
        <v>179371</v>
      </c>
      <c r="D1574" s="253">
        <v>132534.68200020393</v>
      </c>
      <c r="E1574" s="253">
        <v>78785.718205039229</v>
      </c>
      <c r="F1574" s="253">
        <v>5685.2899747802167</v>
      </c>
      <c r="G1574" s="253">
        <v>5685.2899747802167</v>
      </c>
      <c r="H1574" s="253">
        <v>1692.2094743954658</v>
      </c>
      <c r="I1574" s="254">
        <v>40686.174371208814</v>
      </c>
    </row>
    <row r="1575" spans="1:9" ht="14.25" x14ac:dyDescent="0.3">
      <c r="A1575" s="251">
        <v>37284</v>
      </c>
      <c r="B1575" s="252" t="s">
        <v>1474</v>
      </c>
      <c r="C1575" s="253">
        <v>551</v>
      </c>
      <c r="D1575" s="253">
        <v>407.12606710177437</v>
      </c>
      <c r="E1575" s="253">
        <v>242.01755429236954</v>
      </c>
      <c r="F1575" s="253">
        <v>17.464332451198352</v>
      </c>
      <c r="G1575" s="253">
        <v>17.464332451198352</v>
      </c>
      <c r="H1575" s="253">
        <v>5.1982060667103474</v>
      </c>
      <c r="I1575" s="254">
        <v>124.9816418402978</v>
      </c>
    </row>
    <row r="1576" spans="1:9" ht="14.25" x14ac:dyDescent="0.3">
      <c r="A1576" s="251">
        <v>37284</v>
      </c>
      <c r="B1576" s="252" t="s">
        <v>1475</v>
      </c>
      <c r="C1576" s="253">
        <v>993</v>
      </c>
      <c r="D1576" s="253">
        <v>733.71358372425038</v>
      </c>
      <c r="E1576" s="253">
        <v>436.15867769931572</v>
      </c>
      <c r="F1576" s="253">
        <v>31.473833255970899</v>
      </c>
      <c r="G1576" s="253">
        <v>31.473833255970899</v>
      </c>
      <c r="H1576" s="253">
        <v>9.3680918770297179</v>
      </c>
      <c r="I1576" s="254">
        <v>225.23914763596318</v>
      </c>
    </row>
    <row r="1577" spans="1:9" ht="14.25" x14ac:dyDescent="0.3">
      <c r="A1577" s="251">
        <v>37284</v>
      </c>
      <c r="B1577" s="252" t="s">
        <v>1477</v>
      </c>
      <c r="C1577" s="253">
        <v>30</v>
      </c>
      <c r="D1577" s="253">
        <v>22.166573526412396</v>
      </c>
      <c r="E1577" s="253">
        <v>13.176999326263314</v>
      </c>
      <c r="F1577" s="253">
        <v>0.95087109534655267</v>
      </c>
      <c r="G1577" s="253">
        <v>0.95087109534655267</v>
      </c>
      <c r="H1577" s="253">
        <v>0.28302392377733288</v>
      </c>
      <c r="I1577" s="254">
        <v>6.804808085678645</v>
      </c>
    </row>
    <row r="1578" spans="1:9" ht="14.25" x14ac:dyDescent="0.3">
      <c r="A1578" s="251">
        <v>37284</v>
      </c>
      <c r="B1578" s="252" t="s">
        <v>1479</v>
      </c>
      <c r="C1578" s="253">
        <v>913821</v>
      </c>
      <c r="D1578" s="253">
        <v>675209.34621599014</v>
      </c>
      <c r="E1578" s="253">
        <v>401380.62337750895</v>
      </c>
      <c r="F1578" s="253">
        <v>28964.199174022742</v>
      </c>
      <c r="G1578" s="253">
        <v>28964.199174022742</v>
      </c>
      <c r="H1578" s="253">
        <v>8621.1068350042042</v>
      </c>
      <c r="I1578" s="254">
        <v>207279.21765543154</v>
      </c>
    </row>
    <row r="1579" spans="1:9" ht="14.25" x14ac:dyDescent="0.3">
      <c r="A1579" s="251">
        <v>37284</v>
      </c>
      <c r="B1579" s="252" t="s">
        <v>1480</v>
      </c>
      <c r="C1579" s="253">
        <v>901</v>
      </c>
      <c r="D1579" s="253">
        <v>665.73609157658575</v>
      </c>
      <c r="E1579" s="253">
        <v>395.74921309877493</v>
      </c>
      <c r="F1579" s="253">
        <v>28.557828563574805</v>
      </c>
      <c r="G1579" s="253">
        <v>28.557828563574805</v>
      </c>
      <c r="H1579" s="253">
        <v>8.5001518441125654</v>
      </c>
      <c r="I1579" s="254">
        <v>204.37106950654868</v>
      </c>
    </row>
    <row r="1580" spans="1:9" ht="14.25" x14ac:dyDescent="0.3">
      <c r="A1580" s="251">
        <v>37284</v>
      </c>
      <c r="B1580" s="252" t="s">
        <v>1481</v>
      </c>
      <c r="C1580" s="253">
        <v>2238</v>
      </c>
      <c r="D1580" s="253">
        <v>1653.6263850703649</v>
      </c>
      <c r="E1580" s="253">
        <v>983.00414973924319</v>
      </c>
      <c r="F1580" s="253">
        <v>70.934983712852841</v>
      </c>
      <c r="G1580" s="253">
        <v>70.934983712852841</v>
      </c>
      <c r="H1580" s="253">
        <v>21.113584713789034</v>
      </c>
      <c r="I1580" s="254">
        <v>507.63868319162702</v>
      </c>
    </row>
    <row r="1581" spans="1:9" ht="14.25" x14ac:dyDescent="0.3">
      <c r="A1581" s="251">
        <v>37284</v>
      </c>
      <c r="B1581" s="252" t="s">
        <v>1482</v>
      </c>
      <c r="C1581" s="253">
        <v>23</v>
      </c>
      <c r="D1581" s="253">
        <v>16.994373036916173</v>
      </c>
      <c r="E1581" s="253">
        <v>10.102366150135207</v>
      </c>
      <c r="F1581" s="253">
        <v>0.72900117309902379</v>
      </c>
      <c r="G1581" s="253">
        <v>0.72900117309902379</v>
      </c>
      <c r="H1581" s="253">
        <v>0.21698500822928857</v>
      </c>
      <c r="I1581" s="254">
        <v>5.2170195323536293</v>
      </c>
    </row>
    <row r="1582" spans="1:9" ht="14.25" x14ac:dyDescent="0.3">
      <c r="A1582" s="251">
        <v>37284</v>
      </c>
      <c r="B1582" s="252" t="s">
        <v>1277</v>
      </c>
      <c r="C1582" s="253">
        <v>2128189</v>
      </c>
      <c r="D1582" s="253">
        <v>1572488.5982200692</v>
      </c>
      <c r="E1582" s="253">
        <v>934771.50063869986</v>
      </c>
      <c r="F1582" s="253">
        <v>67454.446851149492</v>
      </c>
      <c r="G1582" s="253">
        <v>67454.446851149492</v>
      </c>
      <c r="H1582" s="253">
        <v>20077.613377325277</v>
      </c>
      <c r="I1582" s="254">
        <v>482730.59050174506</v>
      </c>
    </row>
    <row r="1583" spans="1:9" ht="14.25" x14ac:dyDescent="0.3">
      <c r="A1583" s="251">
        <v>37284</v>
      </c>
      <c r="B1583" s="252" t="s">
        <v>1483</v>
      </c>
      <c r="C1583" s="253">
        <v>367</v>
      </c>
      <c r="D1583" s="253">
        <v>271.17108280644499</v>
      </c>
      <c r="E1583" s="253">
        <v>161.19862509128788</v>
      </c>
      <c r="F1583" s="253">
        <v>11.632323066406162</v>
      </c>
      <c r="G1583" s="253">
        <v>11.632323066406162</v>
      </c>
      <c r="H1583" s="253">
        <v>3.4623260008760388</v>
      </c>
      <c r="I1583" s="254">
        <v>83.24548558146877</v>
      </c>
    </row>
    <row r="1584" spans="1:9" ht="14.25" x14ac:dyDescent="0.3">
      <c r="A1584" s="251">
        <v>37284</v>
      </c>
      <c r="B1584" s="252" t="s">
        <v>1484</v>
      </c>
      <c r="C1584" s="253">
        <v>198</v>
      </c>
      <c r="D1584" s="253">
        <v>146.29938527432185</v>
      </c>
      <c r="E1584" s="253">
        <v>86.968195553337893</v>
      </c>
      <c r="F1584" s="253">
        <v>6.275749229287249</v>
      </c>
      <c r="G1584" s="253">
        <v>6.275749229287249</v>
      </c>
      <c r="H1584" s="253">
        <v>1.8679578969303974</v>
      </c>
      <c r="I1584" s="254">
        <v>44.911733365479073</v>
      </c>
    </row>
    <row r="1585" spans="1:9" ht="14.25" x14ac:dyDescent="0.3">
      <c r="A1585" s="251">
        <v>37284</v>
      </c>
      <c r="B1585" s="252" t="s">
        <v>1278</v>
      </c>
      <c r="C1585" s="253">
        <v>605612</v>
      </c>
      <c r="D1585" s="253">
        <v>447478.09754925547</v>
      </c>
      <c r="E1585" s="253">
        <v>266004.96386589925</v>
      </c>
      <c r="F1585" s="253">
        <v>19195.298193167215</v>
      </c>
      <c r="G1585" s="253">
        <v>19195.298193167215</v>
      </c>
      <c r="H1585" s="253">
        <v>5713.4228175546041</v>
      </c>
      <c r="I1585" s="254">
        <v>137369.11447946719</v>
      </c>
    </row>
    <row r="1586" spans="1:9" ht="14.25" x14ac:dyDescent="0.3">
      <c r="A1586" s="251">
        <v>37284</v>
      </c>
      <c r="B1586" s="252" t="s">
        <v>1490</v>
      </c>
      <c r="C1586" s="253">
        <v>18</v>
      </c>
      <c r="D1586" s="253">
        <v>13.29994411584744</v>
      </c>
      <c r="E1586" s="253">
        <v>7.9061995957579896</v>
      </c>
      <c r="F1586" s="253">
        <v>0.57052265720793172</v>
      </c>
      <c r="G1586" s="253">
        <v>0.57052265720793172</v>
      </c>
      <c r="H1586" s="253">
        <v>0.16981435426639974</v>
      </c>
      <c r="I1586" s="254">
        <v>4.0828848514071883</v>
      </c>
    </row>
    <row r="1587" spans="1:9" ht="14.25" x14ac:dyDescent="0.3">
      <c r="A1587" s="251">
        <v>37284</v>
      </c>
      <c r="B1587" s="252" t="s">
        <v>1491</v>
      </c>
      <c r="C1587" s="253">
        <v>69</v>
      </c>
      <c r="D1587" s="253">
        <v>50.983119110748518</v>
      </c>
      <c r="E1587" s="253">
        <v>30.307098450405626</v>
      </c>
      <c r="F1587" s="253">
        <v>2.1870035192970714</v>
      </c>
      <c r="G1587" s="253">
        <v>2.1870035192970714</v>
      </c>
      <c r="H1587" s="253">
        <v>0.6509550246878657</v>
      </c>
      <c r="I1587" s="254">
        <v>15.651058597060887</v>
      </c>
    </row>
    <row r="1588" spans="1:9" ht="14.25" x14ac:dyDescent="0.3">
      <c r="A1588" s="251">
        <v>37284</v>
      </c>
      <c r="B1588" s="252" t="s">
        <v>1492</v>
      </c>
      <c r="C1588" s="253">
        <v>187</v>
      </c>
      <c r="D1588" s="253">
        <v>138.17164164797063</v>
      </c>
      <c r="E1588" s="253">
        <v>82.136629133707999</v>
      </c>
      <c r="F1588" s="253">
        <v>5.9270964943268467</v>
      </c>
      <c r="G1588" s="253">
        <v>5.9270964943268467</v>
      </c>
      <c r="H1588" s="253">
        <v>1.7641824582120418</v>
      </c>
      <c r="I1588" s="254">
        <v>42.416637067396898</v>
      </c>
    </row>
    <row r="1589" spans="1:9" ht="14.25" x14ac:dyDescent="0.3">
      <c r="A1589" s="251">
        <v>37284</v>
      </c>
      <c r="B1589" s="252" t="s">
        <v>1279</v>
      </c>
      <c r="C1589" s="253">
        <v>1109</v>
      </c>
      <c r="D1589" s="253">
        <v>819.42433469304501</v>
      </c>
      <c r="E1589" s="253">
        <v>487.10974176086722</v>
      </c>
      <c r="F1589" s="253">
        <v>35.15053482464424</v>
      </c>
      <c r="G1589" s="253">
        <v>35.15053482464424</v>
      </c>
      <c r="H1589" s="253">
        <v>10.46245104896874</v>
      </c>
      <c r="I1589" s="254">
        <v>251.55107223392062</v>
      </c>
    </row>
    <row r="1590" spans="1:9" ht="14.25" x14ac:dyDescent="0.3">
      <c r="A1590" s="251">
        <v>37284</v>
      </c>
      <c r="B1590" s="252" t="s">
        <v>1495</v>
      </c>
      <c r="C1590" s="253">
        <v>100</v>
      </c>
      <c r="D1590" s="253">
        <v>73.88857842137466</v>
      </c>
      <c r="E1590" s="253">
        <v>43.923331087544383</v>
      </c>
      <c r="F1590" s="253">
        <v>3.1695703178218428</v>
      </c>
      <c r="G1590" s="253">
        <v>3.1695703178218428</v>
      </c>
      <c r="H1590" s="253">
        <v>0.94341307925777629</v>
      </c>
      <c r="I1590" s="254">
        <v>22.68269361892882</v>
      </c>
    </row>
    <row r="1591" spans="1:9" ht="14.25" x14ac:dyDescent="0.3">
      <c r="A1591" s="251">
        <v>37284</v>
      </c>
      <c r="B1591" s="252" t="s">
        <v>1280</v>
      </c>
      <c r="C1591" s="253">
        <v>50455</v>
      </c>
      <c r="D1591" s="253">
        <v>37280.482242504586</v>
      </c>
      <c r="E1591" s="253">
        <v>22161.516700220516</v>
      </c>
      <c r="F1591" s="253">
        <v>1599.2067038570108</v>
      </c>
      <c r="G1591" s="253">
        <v>1599.2067038570108</v>
      </c>
      <c r="H1591" s="253">
        <v>475.99906913951105</v>
      </c>
      <c r="I1591" s="254">
        <v>11444.553065430537</v>
      </c>
    </row>
    <row r="1592" spans="1:9" ht="14.25" x14ac:dyDescent="0.3">
      <c r="A1592" s="251">
        <v>37284</v>
      </c>
      <c r="B1592" s="252" t="s">
        <v>1497</v>
      </c>
      <c r="C1592" s="253">
        <v>660</v>
      </c>
      <c r="D1592" s="253">
        <v>487.66461758107278</v>
      </c>
      <c r="E1592" s="253">
        <v>289.8939851777929</v>
      </c>
      <c r="F1592" s="253">
        <v>20.919164097624162</v>
      </c>
      <c r="G1592" s="253">
        <v>20.919164097624162</v>
      </c>
      <c r="H1592" s="253">
        <v>6.2265263231013241</v>
      </c>
      <c r="I1592" s="254">
        <v>149.70577788493023</v>
      </c>
    </row>
    <row r="1593" spans="1:9" ht="14.25" x14ac:dyDescent="0.3">
      <c r="A1593" s="251">
        <v>37284</v>
      </c>
      <c r="B1593" s="252" t="s">
        <v>1281</v>
      </c>
      <c r="C1593" s="253">
        <v>433801</v>
      </c>
      <c r="D1593" s="253">
        <v>320529.39207770751</v>
      </c>
      <c r="E1593" s="253">
        <v>190539.84949107841</v>
      </c>
      <c r="F1593" s="253">
        <v>13749.627734414333</v>
      </c>
      <c r="G1593" s="253">
        <v>13749.627734414333</v>
      </c>
      <c r="H1593" s="253">
        <v>4092.5353719510263</v>
      </c>
      <c r="I1593" s="254">
        <v>98397.751745849411</v>
      </c>
    </row>
    <row r="1594" spans="1:9" ht="14.25" x14ac:dyDescent="0.3">
      <c r="A1594" s="251">
        <v>37284</v>
      </c>
      <c r="B1594" s="252" t="s">
        <v>1498</v>
      </c>
      <c r="C1594" s="253">
        <v>101</v>
      </c>
      <c r="D1594" s="253">
        <v>74.62746420558841</v>
      </c>
      <c r="E1594" s="253">
        <v>44.362564398419828</v>
      </c>
      <c r="F1594" s="253">
        <v>3.2012660210000612</v>
      </c>
      <c r="G1594" s="253">
        <v>3.2012660210000612</v>
      </c>
      <c r="H1594" s="253">
        <v>0.95284721005035411</v>
      </c>
      <c r="I1594" s="254">
        <v>22.90952055511811</v>
      </c>
    </row>
    <row r="1595" spans="1:9" ht="14.25" x14ac:dyDescent="0.3">
      <c r="A1595" s="251">
        <v>37284</v>
      </c>
      <c r="B1595" s="252" t="s">
        <v>417</v>
      </c>
      <c r="C1595" s="253">
        <v>488</v>
      </c>
      <c r="D1595" s="253">
        <v>360.57626269630833</v>
      </c>
      <c r="E1595" s="253">
        <v>214.34585570721657</v>
      </c>
      <c r="F1595" s="253">
        <v>15.467503150970591</v>
      </c>
      <c r="G1595" s="253">
        <v>15.467503150970591</v>
      </c>
      <c r="H1595" s="253">
        <v>4.6038558267779486</v>
      </c>
      <c r="I1595" s="254">
        <v>110.69154486037264</v>
      </c>
    </row>
    <row r="1596" spans="1:9" ht="14.25" x14ac:dyDescent="0.3">
      <c r="A1596" s="251">
        <v>37284</v>
      </c>
      <c r="B1596" s="252" t="s">
        <v>1282</v>
      </c>
      <c r="C1596" s="253">
        <v>400723</v>
      </c>
      <c r="D1596" s="253">
        <v>296088.52810748515</v>
      </c>
      <c r="E1596" s="253">
        <v>176010.89003394046</v>
      </c>
      <c r="F1596" s="253">
        <v>12701.197264685221</v>
      </c>
      <c r="G1596" s="253">
        <v>12701.197264685221</v>
      </c>
      <c r="H1596" s="253">
        <v>3780.4731935941386</v>
      </c>
      <c r="I1596" s="254">
        <v>90894.770350580133</v>
      </c>
    </row>
    <row r="1597" spans="1:9" ht="14.25" x14ac:dyDescent="0.3">
      <c r="A1597" s="251">
        <v>37284</v>
      </c>
      <c r="B1597" s="252" t="s">
        <v>1283</v>
      </c>
      <c r="C1597" s="253">
        <v>924</v>
      </c>
      <c r="D1597" s="253">
        <v>682.73046461350191</v>
      </c>
      <c r="E1597" s="253">
        <v>405.85157924891013</v>
      </c>
      <c r="F1597" s="253">
        <v>29.286829736673827</v>
      </c>
      <c r="G1597" s="253">
        <v>29.286829736673827</v>
      </c>
      <c r="H1597" s="253">
        <v>8.717136852341854</v>
      </c>
      <c r="I1597" s="254">
        <v>209.58808903890233</v>
      </c>
    </row>
    <row r="1598" spans="1:9" ht="14.25" x14ac:dyDescent="0.3">
      <c r="A1598" s="251">
        <v>37284</v>
      </c>
      <c r="B1598" s="252" t="s">
        <v>1502</v>
      </c>
      <c r="C1598" s="253">
        <v>1353</v>
      </c>
      <c r="D1598" s="253">
        <v>999.71246604119915</v>
      </c>
      <c r="E1598" s="253">
        <v>594.28266961447548</v>
      </c>
      <c r="F1598" s="253">
        <v>42.884286400129533</v>
      </c>
      <c r="G1598" s="253">
        <v>42.884286400129533</v>
      </c>
      <c r="H1598" s="253">
        <v>12.764378962357712</v>
      </c>
      <c r="I1598" s="254">
        <v>306.89684466410694</v>
      </c>
    </row>
    <row r="1599" spans="1:9" ht="14.25" x14ac:dyDescent="0.3">
      <c r="A1599" s="251">
        <v>37284</v>
      </c>
      <c r="B1599" s="252" t="s">
        <v>1284</v>
      </c>
      <c r="C1599" s="253">
        <v>584637</v>
      </c>
      <c r="D1599" s="253">
        <v>431979.9682253722</v>
      </c>
      <c r="E1599" s="253">
        <v>256792.04517028684</v>
      </c>
      <c r="F1599" s="253">
        <v>18530.480819004086</v>
      </c>
      <c r="G1599" s="253">
        <v>18530.480819004086</v>
      </c>
      <c r="H1599" s="253">
        <v>5515.5419241802856</v>
      </c>
      <c r="I1599" s="254">
        <v>132611.41949289691</v>
      </c>
    </row>
    <row r="1600" spans="1:9" ht="14.25" x14ac:dyDescent="0.3">
      <c r="A1600" s="251">
        <v>37284</v>
      </c>
      <c r="B1600" s="252" t="s">
        <v>1361</v>
      </c>
      <c r="C1600" s="253">
        <v>1</v>
      </c>
      <c r="D1600" s="253">
        <v>0.73888578421374662</v>
      </c>
      <c r="E1600" s="253">
        <v>0.43923331087544382</v>
      </c>
      <c r="F1600" s="253">
        <v>3.1695703178218425E-2</v>
      </c>
      <c r="G1600" s="253">
        <v>3.1695703178218425E-2</v>
      </c>
      <c r="H1600" s="253">
        <v>9.4341307925777627E-3</v>
      </c>
      <c r="I1600" s="254">
        <v>0.2268269361892882</v>
      </c>
    </row>
    <row r="1601" spans="1:9" ht="14.25" x14ac:dyDescent="0.3">
      <c r="A1601" s="251">
        <v>37284</v>
      </c>
      <c r="B1601" s="252" t="s">
        <v>1362</v>
      </c>
      <c r="C1601" s="253">
        <v>105</v>
      </c>
      <c r="D1601" s="253">
        <v>77.583007342443395</v>
      </c>
      <c r="E1601" s="253">
        <v>46.119497641921598</v>
      </c>
      <c r="F1601" s="253">
        <v>3.328048833712935</v>
      </c>
      <c r="G1601" s="253">
        <v>3.328048833712935</v>
      </c>
      <c r="H1601" s="253">
        <v>0.99058373322066517</v>
      </c>
      <c r="I1601" s="254">
        <v>23.816828299875262</v>
      </c>
    </row>
    <row r="1602" spans="1:9" ht="14.25" x14ac:dyDescent="0.3">
      <c r="A1602" s="251">
        <v>37284</v>
      </c>
      <c r="B1602" s="252" t="s">
        <v>686</v>
      </c>
      <c r="C1602" s="253">
        <v>1</v>
      </c>
      <c r="D1602" s="253">
        <v>0.73888578421374662</v>
      </c>
      <c r="E1602" s="253">
        <v>0.43923331087544382</v>
      </c>
      <c r="F1602" s="253">
        <v>3.1695703178218425E-2</v>
      </c>
      <c r="G1602" s="253">
        <v>3.1695703178218425E-2</v>
      </c>
      <c r="H1602" s="253">
        <v>9.4341307925777627E-3</v>
      </c>
      <c r="I1602" s="254">
        <v>0.2268269361892882</v>
      </c>
    </row>
    <row r="1603" spans="1:9" ht="14.25" x14ac:dyDescent="0.3">
      <c r="A1603" s="251">
        <v>37284</v>
      </c>
      <c r="B1603" s="252" t="s">
        <v>689</v>
      </c>
      <c r="C1603" s="253">
        <v>735</v>
      </c>
      <c r="D1603" s="253">
        <v>543.08105139710381</v>
      </c>
      <c r="E1603" s="253">
        <v>322.83648349345123</v>
      </c>
      <c r="F1603" s="253">
        <v>23.296341835990546</v>
      </c>
      <c r="G1603" s="253">
        <v>23.296341835990546</v>
      </c>
      <c r="H1603" s="253">
        <v>6.9340861325446568</v>
      </c>
      <c r="I1603" s="254">
        <v>166.71779809912684</v>
      </c>
    </row>
    <row r="1604" spans="1:9" ht="14.25" x14ac:dyDescent="0.3">
      <c r="A1604" s="251">
        <v>37284</v>
      </c>
      <c r="B1604" s="252" t="s">
        <v>691</v>
      </c>
      <c r="C1604" s="253">
        <v>31</v>
      </c>
      <c r="D1604" s="253">
        <v>22.905459310626146</v>
      </c>
      <c r="E1604" s="253">
        <v>13.616232637138758</v>
      </c>
      <c r="F1604" s="253">
        <v>0.98256679852477125</v>
      </c>
      <c r="G1604" s="253">
        <v>0.98256679852477125</v>
      </c>
      <c r="H1604" s="253">
        <v>0.29245805456991064</v>
      </c>
      <c r="I1604" s="254">
        <v>7.0316350218679347</v>
      </c>
    </row>
    <row r="1605" spans="1:9" ht="14.25" x14ac:dyDescent="0.3">
      <c r="A1605" s="251">
        <v>37284</v>
      </c>
      <c r="B1605" s="252" t="s">
        <v>1513</v>
      </c>
      <c r="C1605" s="253">
        <v>13</v>
      </c>
      <c r="D1605" s="253">
        <v>9.6055151947787056</v>
      </c>
      <c r="E1605" s="253">
        <v>5.7100330413807692</v>
      </c>
      <c r="F1605" s="253">
        <v>0.41204414131683953</v>
      </c>
      <c r="G1605" s="253">
        <v>0.41204414131683953</v>
      </c>
      <c r="H1605" s="253">
        <v>0.12264370030351092</v>
      </c>
      <c r="I1605" s="254">
        <v>2.9487501704607464</v>
      </c>
    </row>
    <row r="1606" spans="1:9" ht="14.25" x14ac:dyDescent="0.3">
      <c r="A1606" s="251">
        <v>37284</v>
      </c>
      <c r="B1606" s="252" t="s">
        <v>1285</v>
      </c>
      <c r="C1606" s="253">
        <v>2131489</v>
      </c>
      <c r="D1606" s="253">
        <v>1574926.9213079745</v>
      </c>
      <c r="E1606" s="253">
        <v>936220.97056458879</v>
      </c>
      <c r="F1606" s="253">
        <v>67559.04267163761</v>
      </c>
      <c r="G1606" s="253">
        <v>67559.04267163761</v>
      </c>
      <c r="H1606" s="253">
        <v>20108.746008940783</v>
      </c>
      <c r="I1606" s="254">
        <v>483479.11939116969</v>
      </c>
    </row>
    <row r="1607" spans="1:9" ht="14.25" x14ac:dyDescent="0.3">
      <c r="A1607" s="251">
        <v>37284</v>
      </c>
      <c r="B1607" s="252" t="s">
        <v>1514</v>
      </c>
      <c r="C1607" s="253">
        <v>4706</v>
      </c>
      <c r="D1607" s="253">
        <v>3477.1965005098914</v>
      </c>
      <c r="E1607" s="253">
        <v>2067.0319609798385</v>
      </c>
      <c r="F1607" s="253">
        <v>149.1599791566959</v>
      </c>
      <c r="G1607" s="253">
        <v>149.1599791566959</v>
      </c>
      <c r="H1607" s="253">
        <v>44.397019509870951</v>
      </c>
      <c r="I1607" s="254">
        <v>1067.4475617067903</v>
      </c>
    </row>
    <row r="1608" spans="1:9" ht="14.25" x14ac:dyDescent="0.3">
      <c r="A1608" s="251">
        <v>37284</v>
      </c>
      <c r="B1608" s="252" t="s">
        <v>1515</v>
      </c>
      <c r="C1608" s="253">
        <v>1240</v>
      </c>
      <c r="D1608" s="253">
        <v>916.2183724250458</v>
      </c>
      <c r="E1608" s="253">
        <v>544.64930548555037</v>
      </c>
      <c r="F1608" s="253">
        <v>39.302671940990848</v>
      </c>
      <c r="G1608" s="253">
        <v>39.302671940990848</v>
      </c>
      <c r="H1608" s="253">
        <v>11.698322182796426</v>
      </c>
      <c r="I1608" s="254">
        <v>281.26540087471739</v>
      </c>
    </row>
    <row r="1609" spans="1:9" ht="14.25" x14ac:dyDescent="0.3">
      <c r="A1609" s="251">
        <v>37284</v>
      </c>
      <c r="B1609" s="252" t="s">
        <v>1516</v>
      </c>
      <c r="C1609" s="253">
        <v>1877</v>
      </c>
      <c r="D1609" s="253">
        <v>1386.8886169692023</v>
      </c>
      <c r="E1609" s="253">
        <v>824.44092451320796</v>
      </c>
      <c r="F1609" s="253">
        <v>59.492834865515981</v>
      </c>
      <c r="G1609" s="253">
        <v>59.492834865515981</v>
      </c>
      <c r="H1609" s="253">
        <v>17.707863497668459</v>
      </c>
      <c r="I1609" s="254">
        <v>425.75415922729394</v>
      </c>
    </row>
    <row r="1610" spans="1:9" ht="14.25" x14ac:dyDescent="0.3">
      <c r="A1610" s="251">
        <v>37284</v>
      </c>
      <c r="B1610" s="252" t="s">
        <v>1286</v>
      </c>
      <c r="C1610" s="253">
        <v>4131687</v>
      </c>
      <c r="D1610" s="253">
        <v>3052844.7891207421</v>
      </c>
      <c r="E1610" s="253">
        <v>1814774.5605110298</v>
      </c>
      <c r="F1610" s="253">
        <v>130956.72477730375</v>
      </c>
      <c r="G1610" s="253">
        <v>130956.72477730375</v>
      </c>
      <c r="H1610" s="253">
        <v>38978.875551993238</v>
      </c>
      <c r="I1610" s="254">
        <v>937177.90350311168</v>
      </c>
    </row>
    <row r="1611" spans="1:9" ht="14.25" x14ac:dyDescent="0.3">
      <c r="A1611" s="251">
        <v>37284</v>
      </c>
      <c r="B1611" s="252" t="s">
        <v>1287</v>
      </c>
      <c r="C1611" s="253">
        <v>16762345</v>
      </c>
      <c r="D1611" s="253">
        <v>12385458.430586373</v>
      </c>
      <c r="E1611" s="253">
        <v>7362580.2923864406</v>
      </c>
      <c r="F1611" s="253">
        <v>531294.31169089372</v>
      </c>
      <c r="G1611" s="253">
        <v>531294.31169089372</v>
      </c>
      <c r="H1611" s="253">
        <v>158138.15512031189</v>
      </c>
      <c r="I1611" s="254">
        <v>3802151.3596978341</v>
      </c>
    </row>
    <row r="1612" spans="1:9" ht="14.25" x14ac:dyDescent="0.3">
      <c r="A1612" s="251">
        <v>37284</v>
      </c>
      <c r="B1612" s="252" t="s">
        <v>1517</v>
      </c>
      <c r="C1612" s="253">
        <v>383314</v>
      </c>
      <c r="D1612" s="253">
        <v>283225.26549010805</v>
      </c>
      <c r="E1612" s="253">
        <v>168364.27732490987</v>
      </c>
      <c r="F1612" s="253">
        <v>12149.406768055618</v>
      </c>
      <c r="G1612" s="253">
        <v>12149.406768055618</v>
      </c>
      <c r="H1612" s="253">
        <v>3616.2344106261526</v>
      </c>
      <c r="I1612" s="254">
        <v>86945.940218460819</v>
      </c>
    </row>
    <row r="1613" spans="1:9" ht="14.25" x14ac:dyDescent="0.3">
      <c r="A1613" s="251">
        <v>37284</v>
      </c>
      <c r="B1613" s="252" t="s">
        <v>1518</v>
      </c>
      <c r="C1613" s="253">
        <v>557</v>
      </c>
      <c r="D1613" s="253">
        <v>411.55938180705687</v>
      </c>
      <c r="E1613" s="253">
        <v>244.65295415762222</v>
      </c>
      <c r="F1613" s="253">
        <v>17.654506670267665</v>
      </c>
      <c r="G1613" s="253">
        <v>17.654506670267665</v>
      </c>
      <c r="H1613" s="253">
        <v>5.2548108514658143</v>
      </c>
      <c r="I1613" s="254">
        <v>126.34260345743353</v>
      </c>
    </row>
    <row r="1614" spans="1:9" ht="14.25" x14ac:dyDescent="0.3">
      <c r="A1614" s="251">
        <v>37284</v>
      </c>
      <c r="B1614" s="252" t="s">
        <v>1519</v>
      </c>
      <c r="C1614" s="253">
        <v>2590</v>
      </c>
      <c r="D1614" s="253">
        <v>1913.7141811136037</v>
      </c>
      <c r="E1614" s="253">
        <v>1137.6142751673995</v>
      </c>
      <c r="F1614" s="253">
        <v>82.091871231585728</v>
      </c>
      <c r="G1614" s="253">
        <v>82.091871231585728</v>
      </c>
      <c r="H1614" s="253">
        <v>24.434398752776406</v>
      </c>
      <c r="I1614" s="254">
        <v>587.48176473025649</v>
      </c>
    </row>
    <row r="1615" spans="1:9" ht="14.25" x14ac:dyDescent="0.3">
      <c r="A1615" s="251">
        <v>37284</v>
      </c>
      <c r="B1615" s="252" t="s">
        <v>1288</v>
      </c>
      <c r="C1615" s="253">
        <v>529592</v>
      </c>
      <c r="D1615" s="253">
        <v>391308.00023332646</v>
      </c>
      <c r="E1615" s="253">
        <v>232614.44757314801</v>
      </c>
      <c r="F1615" s="253">
        <v>16785.790837559052</v>
      </c>
      <c r="G1615" s="253">
        <v>16785.790837559052</v>
      </c>
      <c r="H1615" s="253">
        <v>4996.240194702842</v>
      </c>
      <c r="I1615" s="254">
        <v>120125.73079035751</v>
      </c>
    </row>
    <row r="1616" spans="1:9" ht="14.25" x14ac:dyDescent="0.3">
      <c r="A1616" s="251">
        <v>37284</v>
      </c>
      <c r="B1616" s="252" t="s">
        <v>1289</v>
      </c>
      <c r="C1616" s="253">
        <v>3270053</v>
      </c>
      <c r="D1616" s="253">
        <v>2416195.6753255147</v>
      </c>
      <c r="E1616" s="253">
        <v>1436316.2059281776</v>
      </c>
      <c r="F1616" s="253">
        <v>103646.62926504271</v>
      </c>
      <c r="G1616" s="253">
        <v>103646.62926504271</v>
      </c>
      <c r="H1616" s="253">
        <v>30850.10770066129</v>
      </c>
      <c r="I1616" s="254">
        <v>741736.10316659044</v>
      </c>
    </row>
    <row r="1617" spans="1:9" ht="14.25" x14ac:dyDescent="0.3">
      <c r="A1617" s="251">
        <v>37284</v>
      </c>
      <c r="B1617" s="252" t="s">
        <v>1520</v>
      </c>
      <c r="C1617" s="253">
        <v>2267</v>
      </c>
      <c r="D1617" s="253">
        <v>1675.0540728125636</v>
      </c>
      <c r="E1617" s="253">
        <v>995.74191575463112</v>
      </c>
      <c r="F1617" s="253">
        <v>71.854159105021182</v>
      </c>
      <c r="G1617" s="253">
        <v>71.854159105021182</v>
      </c>
      <c r="H1617" s="253">
        <v>21.387174506773789</v>
      </c>
      <c r="I1617" s="254">
        <v>514.21666434111637</v>
      </c>
    </row>
    <row r="1618" spans="1:9" ht="14.25" x14ac:dyDescent="0.3">
      <c r="A1618" s="251">
        <v>37284</v>
      </c>
      <c r="B1618" s="252" t="s">
        <v>1521</v>
      </c>
      <c r="C1618" s="253">
        <v>24591</v>
      </c>
      <c r="D1618" s="253">
        <v>18169.940319600242</v>
      </c>
      <c r="E1618" s="253">
        <v>10801.186347738038</v>
      </c>
      <c r="F1618" s="253">
        <v>779.42903685556928</v>
      </c>
      <c r="G1618" s="253">
        <v>779.42903685556928</v>
      </c>
      <c r="H1618" s="253">
        <v>231.99471032027975</v>
      </c>
      <c r="I1618" s="254">
        <v>5577.9011878307865</v>
      </c>
    </row>
    <row r="1619" spans="1:9" ht="14.25" x14ac:dyDescent="0.3">
      <c r="A1619" s="251">
        <v>37284</v>
      </c>
      <c r="B1619" s="252" t="s">
        <v>1522</v>
      </c>
      <c r="C1619" s="253">
        <v>301</v>
      </c>
      <c r="D1619" s="253">
        <v>222.40462104833773</v>
      </c>
      <c r="E1619" s="253">
        <v>132.2092265735086</v>
      </c>
      <c r="F1619" s="253">
        <v>9.5404066566437464</v>
      </c>
      <c r="G1619" s="253">
        <v>9.5404066566437464</v>
      </c>
      <c r="H1619" s="253">
        <v>2.8396733685659066</v>
      </c>
      <c r="I1619" s="254">
        <v>68.274907792975753</v>
      </c>
    </row>
    <row r="1620" spans="1:9" ht="14.25" x14ac:dyDescent="0.3">
      <c r="A1620" s="251">
        <v>37284</v>
      </c>
      <c r="B1620" s="252" t="s">
        <v>1734</v>
      </c>
      <c r="C1620" s="253">
        <v>10</v>
      </c>
      <c r="D1620" s="253">
        <v>7.3888578421374662</v>
      </c>
      <c r="E1620" s="253">
        <v>4.3923331087544382</v>
      </c>
      <c r="F1620" s="253">
        <v>0.31695703178218426</v>
      </c>
      <c r="G1620" s="253">
        <v>0.31695703178218426</v>
      </c>
      <c r="H1620" s="253">
        <v>9.4341307925777634E-2</v>
      </c>
      <c r="I1620" s="254">
        <v>2.268269361892882</v>
      </c>
    </row>
    <row r="1621" spans="1:9" ht="14.25" x14ac:dyDescent="0.3">
      <c r="A1621" s="251">
        <v>37284</v>
      </c>
      <c r="B1621" s="252" t="s">
        <v>1735</v>
      </c>
      <c r="C1621" s="253">
        <v>5</v>
      </c>
      <c r="D1621" s="253">
        <v>3.6944289210687331</v>
      </c>
      <c r="E1621" s="253">
        <v>2.1961665543772191</v>
      </c>
      <c r="F1621" s="253">
        <v>0.15847851589109213</v>
      </c>
      <c r="G1621" s="253">
        <v>0.15847851589109213</v>
      </c>
      <c r="H1621" s="253">
        <v>4.7170653962888817E-2</v>
      </c>
      <c r="I1621" s="254">
        <v>1.134134680946441</v>
      </c>
    </row>
    <row r="1622" spans="1:9" ht="14.25" x14ac:dyDescent="0.3">
      <c r="A1622" s="251">
        <v>37284</v>
      </c>
      <c r="B1622" s="252" t="s">
        <v>1736</v>
      </c>
      <c r="C1622" s="253">
        <v>3</v>
      </c>
      <c r="D1622" s="253">
        <v>2.2166573526412399</v>
      </c>
      <c r="E1622" s="253">
        <v>1.3176999326263314</v>
      </c>
      <c r="F1622" s="253">
        <v>9.5087109534655281E-2</v>
      </c>
      <c r="G1622" s="253">
        <v>9.5087109534655281E-2</v>
      </c>
      <c r="H1622" s="253">
        <v>2.8302392377733288E-2</v>
      </c>
      <c r="I1622" s="254">
        <v>0.68048080856786464</v>
      </c>
    </row>
    <row r="1623" spans="1:9" ht="14.25" x14ac:dyDescent="0.3">
      <c r="A1623" s="251">
        <v>37284</v>
      </c>
      <c r="B1623" s="252" t="s">
        <v>1737</v>
      </c>
      <c r="C1623" s="253">
        <v>65</v>
      </c>
      <c r="D1623" s="253">
        <v>48.027575973893526</v>
      </c>
      <c r="E1623" s="253">
        <v>28.550165206903845</v>
      </c>
      <c r="F1623" s="253">
        <v>2.0602207065841975</v>
      </c>
      <c r="G1623" s="253">
        <v>2.0602207065841975</v>
      </c>
      <c r="H1623" s="253">
        <v>0.61321850151755453</v>
      </c>
      <c r="I1623" s="254">
        <v>14.743750852303732</v>
      </c>
    </row>
    <row r="1624" spans="1:9" ht="14.25" x14ac:dyDescent="0.3">
      <c r="A1624" s="251">
        <v>37284</v>
      </c>
      <c r="B1624" s="252" t="s">
        <v>1523</v>
      </c>
      <c r="C1624" s="253">
        <v>13606</v>
      </c>
      <c r="D1624" s="253">
        <v>10053.279980012238</v>
      </c>
      <c r="E1624" s="253">
        <v>7768.551404169435</v>
      </c>
      <c r="F1624" s="253">
        <v>884.92897874680807</v>
      </c>
      <c r="G1624" s="253">
        <v>884.92897874680807</v>
      </c>
      <c r="H1624" s="253">
        <v>272.62894902098736</v>
      </c>
      <c r="I1624" s="254">
        <v>242.24166932820017</v>
      </c>
    </row>
    <row r="1625" spans="1:9" ht="14.25" x14ac:dyDescent="0.3">
      <c r="A1625" s="251">
        <v>37284</v>
      </c>
      <c r="B1625" s="252" t="s">
        <v>1524</v>
      </c>
      <c r="C1625" s="253">
        <v>8450</v>
      </c>
      <c r="D1625" s="253">
        <v>6243.584876606159</v>
      </c>
      <c r="E1625" s="253">
        <v>4824.6552524791796</v>
      </c>
      <c r="F1625" s="253">
        <v>549.58473250114116</v>
      </c>
      <c r="G1625" s="253">
        <v>549.58473250114116</v>
      </c>
      <c r="H1625" s="253">
        <v>169.316082553825</v>
      </c>
      <c r="I1625" s="254">
        <v>150.44407657087251</v>
      </c>
    </row>
    <row r="1626" spans="1:9" ht="14.25" x14ac:dyDescent="0.3">
      <c r="A1626" s="251">
        <v>37284</v>
      </c>
      <c r="B1626" s="252" t="s">
        <v>1525</v>
      </c>
      <c r="C1626" s="253">
        <v>5708</v>
      </c>
      <c r="D1626" s="253">
        <v>4217.5600562920663</v>
      </c>
      <c r="E1626" s="253">
        <v>3259.0688971776522</v>
      </c>
      <c r="F1626" s="253">
        <v>371.24611279485379</v>
      </c>
      <c r="G1626" s="253">
        <v>371.24611279485379</v>
      </c>
      <c r="H1626" s="253">
        <v>114.37351470026428</v>
      </c>
      <c r="I1626" s="254">
        <v>101.62541882444265</v>
      </c>
    </row>
    <row r="1627" spans="1:9" ht="14.25" x14ac:dyDescent="0.3">
      <c r="A1627" s="251">
        <v>37284</v>
      </c>
      <c r="B1627" s="252" t="s">
        <v>1290</v>
      </c>
      <c r="C1627" s="253">
        <v>2044184</v>
      </c>
      <c r="D1627" s="253">
        <v>1510418.4979171935</v>
      </c>
      <c r="E1627" s="253">
        <v>1167157.7600750178</v>
      </c>
      <c r="F1627" s="253">
        <v>132952.93690214353</v>
      </c>
      <c r="G1627" s="253">
        <v>132952.93690214353</v>
      </c>
      <c r="H1627" s="253">
        <v>40960.145195172568</v>
      </c>
      <c r="I1627" s="254">
        <v>36394.718842716269</v>
      </c>
    </row>
    <row r="1628" spans="1:9" ht="14.25" x14ac:dyDescent="0.3">
      <c r="A1628" s="251">
        <v>37284</v>
      </c>
      <c r="B1628" s="252" t="s">
        <v>1526</v>
      </c>
      <c r="C1628" s="253">
        <v>24667</v>
      </c>
      <c r="D1628" s="253">
        <v>18226.095639200488</v>
      </c>
      <c r="E1628" s="253">
        <v>14083.996581408748</v>
      </c>
      <c r="F1628" s="253">
        <v>1604.3321416101362</v>
      </c>
      <c r="G1628" s="253">
        <v>1604.3321416101362</v>
      </c>
      <c r="H1628" s="253">
        <v>494.26269921363331</v>
      </c>
      <c r="I1628" s="254">
        <v>439.17207535783575</v>
      </c>
    </row>
    <row r="1629" spans="1:9" ht="14.25" x14ac:dyDescent="0.3">
      <c r="A1629" s="251">
        <v>37284</v>
      </c>
      <c r="B1629" s="252" t="s">
        <v>1527</v>
      </c>
      <c r="C1629" s="253">
        <v>1140169</v>
      </c>
      <c r="D1629" s="253">
        <v>842454.66570120328</v>
      </c>
      <c r="E1629" s="253">
        <v>650996.72835076146</v>
      </c>
      <c r="F1629" s="253">
        <v>74156.150872318773</v>
      </c>
      <c r="G1629" s="253">
        <v>74156.150872318773</v>
      </c>
      <c r="H1629" s="253">
        <v>22846.029411752912</v>
      </c>
      <c r="I1629" s="254">
        <v>20299.606194051496</v>
      </c>
    </row>
    <row r="1630" spans="1:9" ht="14.25" x14ac:dyDescent="0.3">
      <c r="A1630" s="251">
        <v>37284</v>
      </c>
      <c r="B1630" s="252" t="s">
        <v>1528</v>
      </c>
      <c r="C1630" s="253">
        <v>376829</v>
      </c>
      <c r="D1630" s="253">
        <v>278433.59117948194</v>
      </c>
      <c r="E1630" s="253">
        <v>215156.21469070733</v>
      </c>
      <c r="F1630" s="253">
        <v>24508.812445405034</v>
      </c>
      <c r="G1630" s="253">
        <v>24508.812445405034</v>
      </c>
      <c r="H1630" s="253">
        <v>7550.6757482456005</v>
      </c>
      <c r="I1630" s="254">
        <v>6709.0758497189727</v>
      </c>
    </row>
    <row r="1631" spans="1:9" ht="14.25" x14ac:dyDescent="0.3">
      <c r="A1631" s="251">
        <v>37284</v>
      </c>
      <c r="B1631" s="252" t="s">
        <v>1291</v>
      </c>
      <c r="C1631" s="253">
        <v>58829975</v>
      </c>
      <c r="D1631" s="253">
        <v>43468632.213150114</v>
      </c>
      <c r="E1631" s="253">
        <v>33589863.655262589</v>
      </c>
      <c r="F1631" s="253">
        <v>3826278.8252572576</v>
      </c>
      <c r="G1631" s="253">
        <v>3826278.8252572576</v>
      </c>
      <c r="H1631" s="253">
        <v>1178800.1069514155</v>
      </c>
      <c r="I1631" s="254">
        <v>1047410.8004215995</v>
      </c>
    </row>
    <row r="1632" spans="1:9" ht="14.25" x14ac:dyDescent="0.3">
      <c r="A1632" s="251">
        <v>37284</v>
      </c>
      <c r="B1632" s="252" t="s">
        <v>1292</v>
      </c>
      <c r="C1632" s="253">
        <v>11682172</v>
      </c>
      <c r="D1632" s="253">
        <v>8631790.8195398729</v>
      </c>
      <c r="E1632" s="253">
        <v>6670112.7219130415</v>
      </c>
      <c r="F1632" s="253">
        <v>759803.94954465341</v>
      </c>
      <c r="G1632" s="253">
        <v>759803.94954465341</v>
      </c>
      <c r="H1632" s="253">
        <v>234080.42588875539</v>
      </c>
      <c r="I1632" s="254">
        <v>207989.77264876958</v>
      </c>
    </row>
    <row r="1633" spans="1:9" ht="14.25" x14ac:dyDescent="0.3">
      <c r="A1633" s="251">
        <v>37284</v>
      </c>
      <c r="B1633" s="252" t="s">
        <v>1529</v>
      </c>
      <c r="C1633" s="253">
        <v>58514</v>
      </c>
      <c r="D1633" s="253">
        <v>43235.162777483165</v>
      </c>
      <c r="E1633" s="253">
        <v>33409.452951901381</v>
      </c>
      <c r="F1633" s="253">
        <v>3805.7279334404466</v>
      </c>
      <c r="G1633" s="253">
        <v>3805.7279334404466</v>
      </c>
      <c r="H1633" s="253">
        <v>1172.4687875212444</v>
      </c>
      <c r="I1633" s="254">
        <v>1041.7851711796488</v>
      </c>
    </row>
    <row r="1634" spans="1:9" ht="14.25" x14ac:dyDescent="0.3">
      <c r="A1634" s="251">
        <v>37284</v>
      </c>
      <c r="B1634" s="252" t="s">
        <v>1293</v>
      </c>
      <c r="C1634" s="253">
        <v>337305</v>
      </c>
      <c r="D1634" s="253">
        <v>249229.86944421782</v>
      </c>
      <c r="E1634" s="253">
        <v>192589.38934171476</v>
      </c>
      <c r="F1634" s="253">
        <v>21938.186768792595</v>
      </c>
      <c r="G1634" s="253">
        <v>21938.186768792595</v>
      </c>
      <c r="H1634" s="253">
        <v>6758.7173048305258</v>
      </c>
      <c r="I1634" s="254">
        <v>6005.389260087356</v>
      </c>
    </row>
    <row r="1635" spans="1:9" ht="14.25" x14ac:dyDescent="0.3">
      <c r="A1635" s="251">
        <v>37284</v>
      </c>
      <c r="B1635" s="252" t="s">
        <v>1738</v>
      </c>
      <c r="C1635" s="253">
        <v>8</v>
      </c>
      <c r="D1635" s="253">
        <v>5.911086273709973</v>
      </c>
      <c r="E1635" s="253">
        <v>3.5468653970338697</v>
      </c>
      <c r="F1635" s="253">
        <v>6.954638033399746E-2</v>
      </c>
      <c r="G1635" s="253">
        <v>6.954638033399746E-2</v>
      </c>
      <c r="H1635" s="253">
        <v>6.954638033399746E-2</v>
      </c>
      <c r="I1635" s="254">
        <v>2.1555817356741107</v>
      </c>
    </row>
    <row r="1636" spans="1:9" ht="14.25" x14ac:dyDescent="0.3">
      <c r="A1636" s="251">
        <v>37284</v>
      </c>
      <c r="B1636" s="252" t="s">
        <v>1225</v>
      </c>
      <c r="C1636" s="253">
        <v>4716</v>
      </c>
      <c r="D1636" s="253">
        <v>3484.5853583520293</v>
      </c>
      <c r="E1636" s="253">
        <v>1637.1105304650514</v>
      </c>
      <c r="F1636" s="253">
        <v>96.467686411052753</v>
      </c>
      <c r="G1636" s="253">
        <v>96.467686411052753</v>
      </c>
      <c r="H1636" s="253">
        <v>18.310955196977741</v>
      </c>
      <c r="I1636" s="254">
        <v>1636.2284998678947</v>
      </c>
    </row>
    <row r="1637" spans="1:9" ht="14.25" x14ac:dyDescent="0.3">
      <c r="A1637" s="251">
        <v>37284</v>
      </c>
      <c r="B1637" s="252" t="s">
        <v>1294</v>
      </c>
      <c r="C1637" s="253">
        <v>2107</v>
      </c>
      <c r="D1637" s="253">
        <v>1556.8323473383641</v>
      </c>
      <c r="E1637" s="253">
        <v>731.42321621922463</v>
      </c>
      <c r="F1637" s="253">
        <v>43.099536740476701</v>
      </c>
      <c r="G1637" s="253">
        <v>43.099536740476701</v>
      </c>
      <c r="H1637" s="253">
        <v>8.1809123409737268</v>
      </c>
      <c r="I1637" s="254">
        <v>731.02914529721249</v>
      </c>
    </row>
    <row r="1638" spans="1:9" ht="14.25" x14ac:dyDescent="0.3">
      <c r="A1638" s="251">
        <v>37284</v>
      </c>
      <c r="B1638" s="252" t="s">
        <v>151</v>
      </c>
      <c r="C1638" s="253">
        <v>405</v>
      </c>
      <c r="D1638" s="253">
        <v>299.24874260656742</v>
      </c>
      <c r="E1638" s="253">
        <v>140.5915531887926</v>
      </c>
      <c r="F1638" s="253">
        <v>8.2844387185064381</v>
      </c>
      <c r="G1638" s="253">
        <v>8.2844387185064381</v>
      </c>
      <c r="H1638" s="253">
        <v>1.5725056943969433</v>
      </c>
      <c r="I1638" s="254">
        <v>140.51580628636501</v>
      </c>
    </row>
    <row r="1639" spans="1:9" ht="14.25" x14ac:dyDescent="0.3">
      <c r="A1639" s="251">
        <v>37284</v>
      </c>
      <c r="B1639" s="252" t="s">
        <v>1255</v>
      </c>
      <c r="C1639" s="253">
        <v>452</v>
      </c>
      <c r="D1639" s="253">
        <v>333.97637446461346</v>
      </c>
      <c r="E1639" s="253">
        <v>156.90711615144258</v>
      </c>
      <c r="F1639" s="253">
        <v>9.2458427179380482</v>
      </c>
      <c r="G1639" s="253">
        <v>9.2458427179380482</v>
      </c>
      <c r="H1639" s="253">
        <v>1.7549940095491809</v>
      </c>
      <c r="I1639" s="254">
        <v>156.82257886774562</v>
      </c>
    </row>
    <row r="1640" spans="1:9" ht="14.25" x14ac:dyDescent="0.3">
      <c r="A1640" s="251">
        <v>37284</v>
      </c>
      <c r="B1640" s="252" t="s">
        <v>153</v>
      </c>
      <c r="C1640" s="253">
        <v>5329</v>
      </c>
      <c r="D1640" s="253">
        <v>3937.522344075056</v>
      </c>
      <c r="E1640" s="253">
        <v>1849.9071282545078</v>
      </c>
      <c r="F1640" s="253">
        <v>109.00684921215014</v>
      </c>
      <c r="G1640" s="253">
        <v>109.00684921215014</v>
      </c>
      <c r="H1640" s="253">
        <v>20.691068754176076</v>
      </c>
      <c r="I1640" s="254">
        <v>1848.910448642072</v>
      </c>
    </row>
    <row r="1641" spans="1:9" ht="14.25" x14ac:dyDescent="0.3">
      <c r="A1641" s="251">
        <v>37284</v>
      </c>
      <c r="B1641" s="252" t="s">
        <v>154</v>
      </c>
      <c r="C1641" s="253">
        <v>2073104</v>
      </c>
      <c r="D1641" s="253">
        <v>1531787.074796655</v>
      </c>
      <c r="E1641" s="253">
        <v>719656.57106641645</v>
      </c>
      <c r="F1641" s="253">
        <v>42406.180358248319</v>
      </c>
      <c r="G1641" s="253">
        <v>42406.180358248319</v>
      </c>
      <c r="H1641" s="253">
        <v>8049.3033211779766</v>
      </c>
      <c r="I1641" s="254">
        <v>719268.83969256398</v>
      </c>
    </row>
    <row r="1642" spans="1:9" ht="14.25" x14ac:dyDescent="0.3">
      <c r="A1642" s="251">
        <v>37284</v>
      </c>
      <c r="B1642" s="252" t="s">
        <v>599</v>
      </c>
      <c r="C1642" s="253">
        <v>5057</v>
      </c>
      <c r="D1642" s="253">
        <v>3736.5454107689166</v>
      </c>
      <c r="E1642" s="253">
        <v>1755.4851468536397</v>
      </c>
      <c r="F1642" s="253">
        <v>103.44297925799273</v>
      </c>
      <c r="G1642" s="253">
        <v>103.44297925799273</v>
      </c>
      <c r="H1642" s="253">
        <v>19.634966164358868</v>
      </c>
      <c r="I1642" s="254">
        <v>1754.5393392349329</v>
      </c>
    </row>
    <row r="1643" spans="1:9" ht="14.25" x14ac:dyDescent="0.3">
      <c r="A1643" s="251">
        <v>37284</v>
      </c>
      <c r="B1643" s="252" t="s">
        <v>1364</v>
      </c>
      <c r="C1643" s="253">
        <v>145663</v>
      </c>
      <c r="D1643" s="253">
        <v>107628.31998592697</v>
      </c>
      <c r="E1643" s="253">
        <v>68468.756185392209</v>
      </c>
      <c r="F1643" s="253">
        <v>10025.662256490146</v>
      </c>
      <c r="G1643" s="253">
        <v>10025.662256490146</v>
      </c>
      <c r="H1643" s="253">
        <v>856.20862449665333</v>
      </c>
      <c r="I1643" s="254">
        <v>18252.030663057809</v>
      </c>
    </row>
    <row r="1644" spans="1:9" ht="14.25" x14ac:dyDescent="0.3">
      <c r="A1644" s="251">
        <v>37284</v>
      </c>
      <c r="B1644" s="252" t="s">
        <v>1295</v>
      </c>
      <c r="C1644" s="253">
        <v>129023</v>
      </c>
      <c r="D1644" s="253">
        <v>95333.260536610222</v>
      </c>
      <c r="E1644" s="253">
        <v>60647.139831720189</v>
      </c>
      <c r="F1644" s="253">
        <v>8880.367844401997</v>
      </c>
      <c r="G1644" s="253">
        <v>8880.367844401997</v>
      </c>
      <c r="H1644" s="253">
        <v>758.39853194312695</v>
      </c>
      <c r="I1644" s="254">
        <v>16166.986484142903</v>
      </c>
    </row>
    <row r="1645" spans="1:9" ht="14.25" x14ac:dyDescent="0.3">
      <c r="A1645" s="251">
        <v>37284</v>
      </c>
      <c r="B1645" s="252" t="s">
        <v>1296</v>
      </c>
      <c r="C1645" s="253">
        <v>1508</v>
      </c>
      <c r="D1645" s="253">
        <v>1114.2397625943297</v>
      </c>
      <c r="E1645" s="253">
        <v>708.83398205152605</v>
      </c>
      <c r="F1645" s="253">
        <v>103.79230609548847</v>
      </c>
      <c r="G1645" s="253">
        <v>103.79230609548847</v>
      </c>
      <c r="H1645" s="253">
        <v>8.8640396376633266</v>
      </c>
      <c r="I1645" s="254">
        <v>188.95712871416333</v>
      </c>
    </row>
    <row r="1646" spans="1:9" ht="14.25" x14ac:dyDescent="0.3">
      <c r="A1646" s="251">
        <v>37284</v>
      </c>
      <c r="B1646" s="252" t="s">
        <v>1297</v>
      </c>
      <c r="C1646" s="253">
        <v>1348338</v>
      </c>
      <c r="D1646" s="253">
        <v>996267.78051519452</v>
      </c>
      <c r="E1646" s="253">
        <v>633785.00907917134</v>
      </c>
      <c r="F1646" s="253">
        <v>92803.12361815566</v>
      </c>
      <c r="G1646" s="253">
        <v>92803.12361815566</v>
      </c>
      <c r="H1646" s="253">
        <v>7925.5447459997968</v>
      </c>
      <c r="I1646" s="254">
        <v>168950.97945371192</v>
      </c>
    </row>
    <row r="1647" spans="1:9" ht="14.25" x14ac:dyDescent="0.3">
      <c r="A1647" s="251">
        <v>37284</v>
      </c>
      <c r="B1647" s="252" t="s">
        <v>1298</v>
      </c>
      <c r="C1647" s="253">
        <v>64809378</v>
      </c>
      <c r="D1647" s="253">
        <v>47886728.087935135</v>
      </c>
      <c r="E1647" s="253">
        <v>30463587.189670138</v>
      </c>
      <c r="F1647" s="253">
        <v>4460686.206388738</v>
      </c>
      <c r="G1647" s="253">
        <v>4460686.206388738</v>
      </c>
      <c r="H1647" s="253">
        <v>380950.19594449975</v>
      </c>
      <c r="I1647" s="254">
        <v>8120818.289543015</v>
      </c>
    </row>
    <row r="1648" spans="1:9" ht="14.25" x14ac:dyDescent="0.3">
      <c r="A1648" s="251">
        <v>37284</v>
      </c>
      <c r="B1648" s="252" t="s">
        <v>1299</v>
      </c>
      <c r="C1648" s="253">
        <v>19719090</v>
      </c>
      <c r="D1648" s="253">
        <v>14570155.278631449</v>
      </c>
      <c r="E1648" s="253">
        <v>9268939.7129525393</v>
      </c>
      <c r="F1648" s="253">
        <v>1357221.3694989961</v>
      </c>
      <c r="G1648" s="253">
        <v>1357221.3694989961</v>
      </c>
      <c r="H1648" s="253">
        <v>115909.01550308392</v>
      </c>
      <c r="I1648" s="254">
        <v>2470863.8111778325</v>
      </c>
    </row>
    <row r="1649" spans="1:9" ht="14.25" x14ac:dyDescent="0.3">
      <c r="A1649" s="251">
        <v>37284</v>
      </c>
      <c r="B1649" s="252" t="s">
        <v>1300</v>
      </c>
      <c r="C1649" s="253">
        <v>2155197</v>
      </c>
      <c r="D1649" s="253">
        <v>1592444.4254801141</v>
      </c>
      <c r="E1649" s="253">
        <v>1013048.3233524555</v>
      </c>
      <c r="F1649" s="253">
        <v>148337.44477458787</v>
      </c>
      <c r="G1649" s="253">
        <v>148337.44477458787</v>
      </c>
      <c r="H1649" s="253">
        <v>12668.270314968893</v>
      </c>
      <c r="I1649" s="254">
        <v>270052.94226351375</v>
      </c>
    </row>
    <row r="1650" spans="1:9" ht="14.25" x14ac:dyDescent="0.3">
      <c r="A1650" s="251">
        <v>37284</v>
      </c>
      <c r="B1650" s="252" t="s">
        <v>1301</v>
      </c>
      <c r="C1650" s="253">
        <v>1083908</v>
      </c>
      <c r="D1650" s="253">
        <v>800884.2125955536</v>
      </c>
      <c r="E1650" s="253">
        <v>509489.93621850497</v>
      </c>
      <c r="F1650" s="253">
        <v>74602.991323175549</v>
      </c>
      <c r="G1650" s="253">
        <v>74602.991323175549</v>
      </c>
      <c r="H1650" s="253">
        <v>6371.2224639127198</v>
      </c>
      <c r="I1650" s="254">
        <v>135817.07126678471</v>
      </c>
    </row>
    <row r="1651" spans="1:9" ht="14.25" x14ac:dyDescent="0.3">
      <c r="A1651" s="251">
        <v>37284</v>
      </c>
      <c r="B1651" s="252" t="s">
        <v>1302</v>
      </c>
      <c r="C1651" s="253">
        <v>1884262</v>
      </c>
      <c r="D1651" s="253">
        <v>1392254.4055341627</v>
      </c>
      <c r="E1651" s="253">
        <v>885695.58135833731</v>
      </c>
      <c r="F1651" s="253">
        <v>129689.58771093989</v>
      </c>
      <c r="G1651" s="253">
        <v>129689.58771093989</v>
      </c>
      <c r="H1651" s="253">
        <v>11075.711575426245</v>
      </c>
      <c r="I1651" s="254">
        <v>236103.93717851915</v>
      </c>
    </row>
    <row r="1652" spans="1:9" ht="14.25" x14ac:dyDescent="0.3">
      <c r="A1652" s="251">
        <v>37284</v>
      </c>
      <c r="B1652" s="252" t="s">
        <v>1305</v>
      </c>
      <c r="C1652" s="253">
        <v>305</v>
      </c>
      <c r="D1652" s="253">
        <v>225.36016418519273</v>
      </c>
      <c r="E1652" s="253">
        <v>143.36496321333917</v>
      </c>
      <c r="F1652" s="253">
        <v>20.992475702336865</v>
      </c>
      <c r="G1652" s="253">
        <v>20.992475702336865</v>
      </c>
      <c r="H1652" s="253">
        <v>1.7927931627899967</v>
      </c>
      <c r="I1652" s="254">
        <v>38.217456404389807</v>
      </c>
    </row>
    <row r="1653" spans="1:9" ht="14.25" x14ac:dyDescent="0.3">
      <c r="A1653" s="251">
        <v>37284</v>
      </c>
      <c r="B1653" s="252" t="s">
        <v>1306</v>
      </c>
      <c r="C1653" s="253">
        <v>228</v>
      </c>
      <c r="D1653" s="253">
        <v>168.46595880073423</v>
      </c>
      <c r="E1653" s="253">
        <v>107.17118561521748</v>
      </c>
      <c r="F1653" s="253">
        <v>15.692735934861656</v>
      </c>
      <c r="G1653" s="253">
        <v>15.692735934861656</v>
      </c>
      <c r="H1653" s="253">
        <v>1.340186364315145</v>
      </c>
      <c r="I1653" s="254">
        <v>28.56911495147828</v>
      </c>
    </row>
    <row r="1654" spans="1:9" ht="14.25" x14ac:dyDescent="0.3">
      <c r="A1654" s="251">
        <v>37284</v>
      </c>
      <c r="B1654" s="252" t="s">
        <v>1307</v>
      </c>
      <c r="C1654" s="253">
        <v>13544</v>
      </c>
      <c r="D1654" s="253">
        <v>10007.469061390984</v>
      </c>
      <c r="E1654" s="253">
        <v>6366.3444647916913</v>
      </c>
      <c r="F1654" s="253">
        <v>932.20357676213268</v>
      </c>
      <c r="G1654" s="253">
        <v>932.20357676213268</v>
      </c>
      <c r="H1654" s="253">
        <v>79.611772448615454</v>
      </c>
      <c r="I1654" s="254">
        <v>1697.1056706264114</v>
      </c>
    </row>
    <row r="1655" spans="1:9" ht="14.25" x14ac:dyDescent="0.3">
      <c r="A1655" s="251">
        <v>37284</v>
      </c>
      <c r="B1655" s="252" t="s">
        <v>1311</v>
      </c>
      <c r="C1655" s="253">
        <v>12</v>
      </c>
      <c r="D1655" s="253">
        <v>8.8666294105649595</v>
      </c>
      <c r="E1655" s="253">
        <v>5.6405887165903934</v>
      </c>
      <c r="F1655" s="253">
        <v>0.8259334702558766</v>
      </c>
      <c r="G1655" s="253">
        <v>0.8259334702558766</v>
      </c>
      <c r="H1655" s="253">
        <v>7.0536124437639208E-2</v>
      </c>
      <c r="I1655" s="254">
        <v>1.5036376290251725</v>
      </c>
    </row>
    <row r="1656" spans="1:9" ht="14.25" x14ac:dyDescent="0.3">
      <c r="A1656" s="251">
        <v>37284</v>
      </c>
      <c r="B1656" s="252" t="s">
        <v>1312</v>
      </c>
      <c r="C1656" s="253">
        <v>76044</v>
      </c>
      <c r="D1656" s="253">
        <v>56187.830574750151</v>
      </c>
      <c r="E1656" s="253">
        <v>35744.410697033323</v>
      </c>
      <c r="F1656" s="253">
        <v>5233.9404010114904</v>
      </c>
      <c r="G1656" s="253">
        <v>5233.9404010114904</v>
      </c>
      <c r="H1656" s="253">
        <v>446.98742056131971</v>
      </c>
      <c r="I1656" s="254">
        <v>9528.55165513252</v>
      </c>
    </row>
    <row r="1657" spans="1:9" ht="14.25" x14ac:dyDescent="0.3">
      <c r="A1657" s="251">
        <v>37284</v>
      </c>
      <c r="B1657" s="252" t="s">
        <v>1314</v>
      </c>
      <c r="C1657" s="253">
        <v>960824</v>
      </c>
      <c r="D1657" s="253">
        <v>709939.19473138894</v>
      </c>
      <c r="E1657" s="253">
        <v>451634.41775243741</v>
      </c>
      <c r="F1657" s="253">
        <v>66131.391718761035</v>
      </c>
      <c r="G1657" s="253">
        <v>66131.391718761035</v>
      </c>
      <c r="H1657" s="253">
        <v>5647.7334355558551</v>
      </c>
      <c r="I1657" s="254">
        <v>120394.26010587355</v>
      </c>
    </row>
    <row r="1658" spans="1:9" ht="14.25" x14ac:dyDescent="0.3">
      <c r="A1658" s="251">
        <v>37284</v>
      </c>
      <c r="B1658" s="252" t="s">
        <v>1317</v>
      </c>
      <c r="C1658" s="253">
        <v>2226</v>
      </c>
      <c r="D1658" s="253">
        <v>1644.7597556597998</v>
      </c>
      <c r="E1658" s="253">
        <v>1046.3292069275178</v>
      </c>
      <c r="F1658" s="253">
        <v>153.21065873246511</v>
      </c>
      <c r="G1658" s="253">
        <v>153.21065873246511</v>
      </c>
      <c r="H1658" s="253">
        <v>13.084451083182072</v>
      </c>
      <c r="I1658" s="254">
        <v>278.92478018416949</v>
      </c>
    </row>
    <row r="1659" spans="1:9" ht="14.25" x14ac:dyDescent="0.3">
      <c r="A1659" s="251">
        <v>37284</v>
      </c>
      <c r="B1659" s="252" t="s">
        <v>1318</v>
      </c>
      <c r="C1659" s="253">
        <v>269</v>
      </c>
      <c r="D1659" s="253">
        <v>198.76027595349785</v>
      </c>
      <c r="E1659" s="253">
        <v>126.44319706356799</v>
      </c>
      <c r="F1659" s="253">
        <v>18.514675291569237</v>
      </c>
      <c r="G1659" s="253">
        <v>18.514675291569237</v>
      </c>
      <c r="H1659" s="253">
        <v>1.5811847894770792</v>
      </c>
      <c r="I1659" s="254">
        <v>33.706543517314287</v>
      </c>
    </row>
    <row r="1660" spans="1:9" ht="14.25" x14ac:dyDescent="0.3">
      <c r="A1660" s="251">
        <v>37284</v>
      </c>
      <c r="B1660" s="252" t="s">
        <v>1319</v>
      </c>
      <c r="C1660" s="253">
        <v>343</v>
      </c>
      <c r="D1660" s="253">
        <v>253.43782398531508</v>
      </c>
      <c r="E1660" s="253">
        <v>161.22682748254206</v>
      </c>
      <c r="F1660" s="253">
        <v>23.60793169148047</v>
      </c>
      <c r="G1660" s="253">
        <v>23.60793169148047</v>
      </c>
      <c r="H1660" s="253">
        <v>2.0161575568425207</v>
      </c>
      <c r="I1660" s="254">
        <v>42.978975562969516</v>
      </c>
    </row>
    <row r="1661" spans="1:9" ht="14.25" x14ac:dyDescent="0.3">
      <c r="A1661" s="251">
        <v>37284</v>
      </c>
      <c r="B1661" s="252" t="s">
        <v>1324</v>
      </c>
      <c r="C1661" s="253">
        <v>21</v>
      </c>
      <c r="D1661" s="253">
        <v>15.516601468488679</v>
      </c>
      <c r="E1661" s="253">
        <v>9.8710302540331885</v>
      </c>
      <c r="F1661" s="253">
        <v>1.445383572947784</v>
      </c>
      <c r="G1661" s="253">
        <v>1.445383572947784</v>
      </c>
      <c r="H1661" s="253">
        <v>0.12343821776586862</v>
      </c>
      <c r="I1661" s="254">
        <v>2.6313658507940518</v>
      </c>
    </row>
    <row r="1662" spans="1:9" ht="14.25" x14ac:dyDescent="0.3">
      <c r="A1662" s="251">
        <v>37284</v>
      </c>
      <c r="B1662" s="252" t="s">
        <v>1457</v>
      </c>
      <c r="C1662" s="253">
        <v>2</v>
      </c>
      <c r="D1662" s="253">
        <v>1.4777715684274932</v>
      </c>
      <c r="E1662" s="253">
        <v>0.94009811943173227</v>
      </c>
      <c r="F1662" s="253">
        <v>0.13765557837597944</v>
      </c>
      <c r="G1662" s="253">
        <v>0.13765557837597944</v>
      </c>
      <c r="H1662" s="253">
        <v>1.1756020739606535E-2</v>
      </c>
      <c r="I1662" s="254">
        <v>0.25060627150419545</v>
      </c>
    </row>
    <row r="1663" spans="1:9" ht="14.25" x14ac:dyDescent="0.3">
      <c r="A1663" s="251">
        <v>37284</v>
      </c>
      <c r="B1663" s="252" t="s">
        <v>1394</v>
      </c>
      <c r="C1663" s="253">
        <v>58</v>
      </c>
      <c r="D1663" s="253">
        <v>42.855375484397307</v>
      </c>
      <c r="E1663" s="253">
        <v>27.262845463520236</v>
      </c>
      <c r="F1663" s="253">
        <v>3.9920117729034037</v>
      </c>
      <c r="G1663" s="253">
        <v>3.9920117729034037</v>
      </c>
      <c r="H1663" s="253">
        <v>0.34092460144858955</v>
      </c>
      <c r="I1663" s="254">
        <v>7.2675818736216682</v>
      </c>
    </row>
    <row r="1664" spans="1:9" ht="14.25" x14ac:dyDescent="0.3">
      <c r="A1664" s="251">
        <v>37284</v>
      </c>
      <c r="B1664" s="252" t="s">
        <v>1327</v>
      </c>
      <c r="C1664" s="253">
        <v>110</v>
      </c>
      <c r="D1664" s="253">
        <v>81.277436263512129</v>
      </c>
      <c r="E1664" s="253">
        <v>51.705396568745272</v>
      </c>
      <c r="F1664" s="253">
        <v>7.5710568106788694</v>
      </c>
      <c r="G1664" s="253">
        <v>7.5710568106788694</v>
      </c>
      <c r="H1664" s="253">
        <v>0.64658114067835948</v>
      </c>
      <c r="I1664" s="254">
        <v>13.783344932730749</v>
      </c>
    </row>
    <row r="1665" spans="1:9" ht="14.25" x14ac:dyDescent="0.3">
      <c r="A1665" s="251">
        <v>37284</v>
      </c>
      <c r="B1665" s="252" t="s">
        <v>1328</v>
      </c>
      <c r="C1665" s="253">
        <v>355</v>
      </c>
      <c r="D1665" s="253">
        <v>262.30445339588005</v>
      </c>
      <c r="E1665" s="253">
        <v>166.86741619913246</v>
      </c>
      <c r="F1665" s="253">
        <v>24.43386516173635</v>
      </c>
      <c r="G1665" s="253">
        <v>24.43386516173635</v>
      </c>
      <c r="H1665" s="253">
        <v>2.0866936812801602</v>
      </c>
      <c r="I1665" s="254">
        <v>44.482613191994687</v>
      </c>
    </row>
    <row r="1666" spans="1:9" ht="14.25" x14ac:dyDescent="0.3">
      <c r="A1666" s="251">
        <v>37284</v>
      </c>
      <c r="B1666" s="252" t="s">
        <v>1329</v>
      </c>
      <c r="C1666" s="253">
        <v>291</v>
      </c>
      <c r="D1666" s="253">
        <v>215.01576320620026</v>
      </c>
      <c r="E1666" s="253">
        <v>136.78427637731704</v>
      </c>
      <c r="F1666" s="253">
        <v>20.028886653705008</v>
      </c>
      <c r="G1666" s="253">
        <v>20.028886653705008</v>
      </c>
      <c r="H1666" s="253">
        <v>1.7105010176127509</v>
      </c>
      <c r="I1666" s="254">
        <v>36.463212503860433</v>
      </c>
    </row>
    <row r="1667" spans="1:9" ht="14.25" x14ac:dyDescent="0.3">
      <c r="A1667" s="251">
        <v>37284</v>
      </c>
      <c r="B1667" s="252" t="s">
        <v>1330</v>
      </c>
      <c r="C1667" s="253">
        <v>363</v>
      </c>
      <c r="D1667" s="253">
        <v>268.21553966958999</v>
      </c>
      <c r="E1667" s="253">
        <v>170.62780867685939</v>
      </c>
      <c r="F1667" s="253">
        <v>24.984487475240265</v>
      </c>
      <c r="G1667" s="253">
        <v>24.984487475240265</v>
      </c>
      <c r="H1667" s="253">
        <v>2.1337177642385861</v>
      </c>
      <c r="I1667" s="254">
        <v>45.485038278011466</v>
      </c>
    </row>
    <row r="1668" spans="1:9" ht="14.25" x14ac:dyDescent="0.3">
      <c r="A1668" s="251">
        <v>37284</v>
      </c>
      <c r="B1668" s="252" t="s">
        <v>1395</v>
      </c>
      <c r="C1668" s="253">
        <v>879</v>
      </c>
      <c r="D1668" s="253">
        <v>649.4806043238832</v>
      </c>
      <c r="E1668" s="253">
        <v>413.17312349024627</v>
      </c>
      <c r="F1668" s="253">
        <v>60.499626696242956</v>
      </c>
      <c r="G1668" s="253">
        <v>60.499626696242956</v>
      </c>
      <c r="H1668" s="253">
        <v>5.1667711150570721</v>
      </c>
      <c r="I1668" s="254">
        <v>110.14145632609387</v>
      </c>
    </row>
    <row r="1669" spans="1:9" ht="14.25" x14ac:dyDescent="0.3">
      <c r="A1669" s="251">
        <v>37284</v>
      </c>
      <c r="B1669" s="252" t="s">
        <v>1396</v>
      </c>
      <c r="C1669" s="253">
        <v>148</v>
      </c>
      <c r="D1669" s="253">
        <v>109.35509606363451</v>
      </c>
      <c r="E1669" s="253">
        <v>69.567260837948197</v>
      </c>
      <c r="F1669" s="253">
        <v>10.186512799822479</v>
      </c>
      <c r="G1669" s="253">
        <v>10.186512799822479</v>
      </c>
      <c r="H1669" s="253">
        <v>0.86994553473088365</v>
      </c>
      <c r="I1669" s="254">
        <v>18.544864091310462</v>
      </c>
    </row>
    <row r="1670" spans="1:9" ht="14.25" x14ac:dyDescent="0.3">
      <c r="A1670" s="251">
        <v>37284</v>
      </c>
      <c r="B1670" s="252" t="s">
        <v>1397</v>
      </c>
      <c r="C1670" s="253">
        <v>1185</v>
      </c>
      <c r="D1670" s="253">
        <v>875.57965429328976</v>
      </c>
      <c r="E1670" s="253">
        <v>557.00813576330142</v>
      </c>
      <c r="F1670" s="253">
        <v>81.560930187767823</v>
      </c>
      <c r="G1670" s="253">
        <v>81.560930187767823</v>
      </c>
      <c r="H1670" s="253">
        <v>6.9654422882168721</v>
      </c>
      <c r="I1670" s="254">
        <v>148.48421586623579</v>
      </c>
    </row>
    <row r="1671" spans="1:9" ht="14.25" x14ac:dyDescent="0.3">
      <c r="A1671" s="251">
        <v>37284</v>
      </c>
      <c r="B1671" s="252" t="s">
        <v>1398</v>
      </c>
      <c r="C1671" s="253">
        <v>642</v>
      </c>
      <c r="D1671" s="253">
        <v>474.36467346522534</v>
      </c>
      <c r="E1671" s="253">
        <v>301.77149633758609</v>
      </c>
      <c r="F1671" s="253">
        <v>44.187440658689397</v>
      </c>
      <c r="G1671" s="253">
        <v>44.187440658689397</v>
      </c>
      <c r="H1671" s="253">
        <v>3.7736826574136981</v>
      </c>
      <c r="I1671" s="254">
        <v>80.444613152846742</v>
      </c>
    </row>
    <row r="1672" spans="1:9" ht="14.25" x14ac:dyDescent="0.3">
      <c r="A1672" s="251">
        <v>37284</v>
      </c>
      <c r="B1672" s="252" t="s">
        <v>1399</v>
      </c>
      <c r="C1672" s="253">
        <v>548</v>
      </c>
      <c r="D1672" s="253">
        <v>404.90940974913315</v>
      </c>
      <c r="E1672" s="253">
        <v>257.58688472429463</v>
      </c>
      <c r="F1672" s="253">
        <v>37.717628475018365</v>
      </c>
      <c r="G1672" s="253">
        <v>37.717628475018365</v>
      </c>
      <c r="H1672" s="253">
        <v>3.2211496826521908</v>
      </c>
      <c r="I1672" s="254">
        <v>68.666118392149542</v>
      </c>
    </row>
    <row r="1673" spans="1:9" ht="14.25" x14ac:dyDescent="0.3">
      <c r="A1673" s="251">
        <v>37284</v>
      </c>
      <c r="B1673" s="252" t="s">
        <v>1331</v>
      </c>
      <c r="C1673" s="253">
        <v>2</v>
      </c>
      <c r="D1673" s="253">
        <v>1.4777715684274932</v>
      </c>
      <c r="E1673" s="253">
        <v>0.94009811943173227</v>
      </c>
      <c r="F1673" s="253">
        <v>0.13765557837597944</v>
      </c>
      <c r="G1673" s="253">
        <v>0.13765557837597944</v>
      </c>
      <c r="H1673" s="253">
        <v>1.1756020739606535E-2</v>
      </c>
      <c r="I1673" s="254">
        <v>0.25060627150419545</v>
      </c>
    </row>
    <row r="1674" spans="1:9" ht="14.25" x14ac:dyDescent="0.3">
      <c r="A1674" s="251">
        <v>37284</v>
      </c>
      <c r="B1674" s="252" t="s">
        <v>1332</v>
      </c>
      <c r="C1674" s="253">
        <v>129</v>
      </c>
      <c r="D1674" s="253">
        <v>95.316266163573317</v>
      </c>
      <c r="E1674" s="253">
        <v>60.636328703346734</v>
      </c>
      <c r="F1674" s="253">
        <v>8.8787848052506746</v>
      </c>
      <c r="G1674" s="253">
        <v>8.8787848052506746</v>
      </c>
      <c r="H1674" s="253">
        <v>0.75826333770462151</v>
      </c>
      <c r="I1674" s="254">
        <v>16.164104512020607</v>
      </c>
    </row>
    <row r="1675" spans="1:9" ht="14.25" x14ac:dyDescent="0.3">
      <c r="A1675" s="251">
        <v>37284</v>
      </c>
      <c r="B1675" s="252" t="s">
        <v>1333</v>
      </c>
      <c r="C1675" s="253">
        <v>14751078</v>
      </c>
      <c r="D1675" s="253">
        <v>10899361.836028146</v>
      </c>
      <c r="E1675" s="253">
        <v>6933730.3436953994</v>
      </c>
      <c r="F1675" s="253">
        <v>1015284.0868795931</v>
      </c>
      <c r="G1675" s="253">
        <v>1015284.0868795931</v>
      </c>
      <c r="H1675" s="253">
        <v>86706.989449776855</v>
      </c>
      <c r="I1675" s="254">
        <v>1848356.3291237822</v>
      </c>
    </row>
    <row r="1676" spans="1:9" ht="14.25" x14ac:dyDescent="0.3">
      <c r="A1676" s="251">
        <v>37284</v>
      </c>
      <c r="B1676" s="252" t="s">
        <v>1334</v>
      </c>
      <c r="C1676" s="253">
        <v>66614341</v>
      </c>
      <c r="D1676" s="253">
        <v>49220389.589666933</v>
      </c>
      <c r="E1676" s="253">
        <v>31312008.35064207</v>
      </c>
      <c r="F1676" s="253">
        <v>4584917.8192448597</v>
      </c>
      <c r="G1676" s="253">
        <v>4584917.8192448597</v>
      </c>
      <c r="H1676" s="253">
        <v>391559.78717561095</v>
      </c>
      <c r="I1676" s="254">
        <v>8346985.8133595288</v>
      </c>
    </row>
    <row r="1677" spans="1:9" ht="14.25" x14ac:dyDescent="0.3">
      <c r="A1677" s="251">
        <v>37284</v>
      </c>
      <c r="B1677" s="252" t="s">
        <v>1335</v>
      </c>
      <c r="C1677" s="253">
        <v>52127741</v>
      </c>
      <c r="D1677" s="253">
        <v>38516446.788076073</v>
      </c>
      <c r="E1677" s="253">
        <v>24502595.642162204</v>
      </c>
      <c r="F1677" s="253">
        <v>3587837.1683941283</v>
      </c>
      <c r="G1677" s="253">
        <v>3587837.1683941283</v>
      </c>
      <c r="H1677" s="253">
        <v>306407.40215241897</v>
      </c>
      <c r="I1677" s="254">
        <v>6531769.4069731897</v>
      </c>
    </row>
    <row r="1678" spans="1:9" ht="14.25" x14ac:dyDescent="0.3">
      <c r="A1678" s="251">
        <v>37284</v>
      </c>
      <c r="B1678" s="252" t="s">
        <v>1336</v>
      </c>
      <c r="C1678" s="253">
        <v>25763627</v>
      </c>
      <c r="D1678" s="253">
        <v>19036377.740085457</v>
      </c>
      <c r="E1678" s="253">
        <v>12110168.6462203</v>
      </c>
      <c r="F1678" s="253">
        <v>1773253.4878740001</v>
      </c>
      <c r="G1678" s="253">
        <v>1773253.4878740001</v>
      </c>
      <c r="H1678" s="253">
        <v>151438.86666974347</v>
      </c>
      <c r="I1678" s="254">
        <v>3228263.2514474099</v>
      </c>
    </row>
    <row r="1679" spans="1:9" ht="14.25" x14ac:dyDescent="0.3">
      <c r="A1679" s="251">
        <v>37284</v>
      </c>
      <c r="B1679" s="252" t="s">
        <v>1337</v>
      </c>
      <c r="C1679" s="253">
        <v>184677415</v>
      </c>
      <c r="D1679" s="253">
        <v>136455516.60884252</v>
      </c>
      <c r="E1679" s="253">
        <v>86807445.271506786</v>
      </c>
      <c r="F1679" s="253">
        <v>12710938.187402889</v>
      </c>
      <c r="G1679" s="253">
        <v>12710938.187402889</v>
      </c>
      <c r="H1679" s="253">
        <v>1085535.7604384616</v>
      </c>
      <c r="I1679" s="254">
        <v>23140659.202091485</v>
      </c>
    </row>
    <row r="1680" spans="1:9" ht="14.25" x14ac:dyDescent="0.3">
      <c r="A1680" s="251">
        <v>37284</v>
      </c>
      <c r="B1680" s="252" t="s">
        <v>1338</v>
      </c>
      <c r="C1680" s="253">
        <v>32477506</v>
      </c>
      <c r="D1680" s="253">
        <v>23997167.490116663</v>
      </c>
      <c r="E1680" s="253">
        <v>15266021.157216402</v>
      </c>
      <c r="F1680" s="253">
        <v>2235354.9363196716</v>
      </c>
      <c r="G1680" s="253">
        <v>2235354.9363196716</v>
      </c>
      <c r="H1680" s="253">
        <v>190903.11705334787</v>
      </c>
      <c r="I1680" s="254">
        <v>4069533.3432075684</v>
      </c>
    </row>
    <row r="1681" spans="1:9" ht="14.25" x14ac:dyDescent="0.3">
      <c r="A1681" s="251">
        <v>37284</v>
      </c>
      <c r="B1681" s="252" t="s">
        <v>1339</v>
      </c>
      <c r="C1681" s="253">
        <v>24254513</v>
      </c>
      <c r="D1681" s="253">
        <v>17921314.858727511</v>
      </c>
      <c r="E1681" s="253">
        <v>11400811.02951625</v>
      </c>
      <c r="F1681" s="253">
        <v>1669384.5076213558</v>
      </c>
      <c r="G1681" s="253">
        <v>1669384.5076213558</v>
      </c>
      <c r="H1681" s="253">
        <v>142568.27892852816</v>
      </c>
      <c r="I1681" s="254">
        <v>3039166.5350400186</v>
      </c>
    </row>
    <row r="1682" spans="1:9" ht="14.25" x14ac:dyDescent="0.3">
      <c r="A1682" s="251">
        <v>37284</v>
      </c>
      <c r="B1682" s="252" t="s">
        <v>1340</v>
      </c>
      <c r="C1682" s="253">
        <v>95646699</v>
      </c>
      <c r="D1682" s="253">
        <v>70671986.198071167</v>
      </c>
      <c r="E1682" s="253">
        <v>44958640.929876469</v>
      </c>
      <c r="F1682" s="253">
        <v>6583150.8352991063</v>
      </c>
      <c r="G1682" s="253">
        <v>6583150.8352991063</v>
      </c>
      <c r="H1682" s="253">
        <v>562212.28855945182</v>
      </c>
      <c r="I1682" s="254">
        <v>11984831.309037028</v>
      </c>
    </row>
    <row r="1683" spans="1:9" ht="14.25" x14ac:dyDescent="0.3">
      <c r="A1683" s="251">
        <v>37284</v>
      </c>
      <c r="B1683" s="252" t="s">
        <v>1341</v>
      </c>
      <c r="C1683" s="253">
        <v>29197400</v>
      </c>
      <c r="D1683" s="253">
        <v>21573543.796002444</v>
      </c>
      <c r="E1683" s="253">
        <v>13724210.416148029</v>
      </c>
      <c r="F1683" s="253">
        <v>2009592.4920374108</v>
      </c>
      <c r="G1683" s="253">
        <v>2009592.4920374108</v>
      </c>
      <c r="H1683" s="253">
        <v>171622.61997129393</v>
      </c>
      <c r="I1683" s="254">
        <v>3658525.7758082976</v>
      </c>
    </row>
    <row r="1684" spans="1:9" ht="14.25" x14ac:dyDescent="0.3">
      <c r="A1684" s="251">
        <v>37284</v>
      </c>
      <c r="B1684" s="252" t="s">
        <v>1342</v>
      </c>
      <c r="C1684" s="253">
        <v>384320</v>
      </c>
      <c r="D1684" s="253">
        <v>283968.5845890271</v>
      </c>
      <c r="E1684" s="253">
        <v>180649.25463000167</v>
      </c>
      <c r="F1684" s="253">
        <v>26451.895940728209</v>
      </c>
      <c r="G1684" s="253">
        <v>26451.895940728209</v>
      </c>
      <c r="H1684" s="253">
        <v>2259.0369453227918</v>
      </c>
      <c r="I1684" s="254">
        <v>48156.501132246194</v>
      </c>
    </row>
    <row r="1685" spans="1:9" ht="14.25" x14ac:dyDescent="0.3">
      <c r="A1685" s="251">
        <v>37284</v>
      </c>
      <c r="B1685" s="252" t="s">
        <v>1343</v>
      </c>
      <c r="C1685" s="253">
        <v>29543546</v>
      </c>
      <c r="D1685" s="253">
        <v>21829306.1546649</v>
      </c>
      <c r="E1685" s="253">
        <v>13886916.01797244</v>
      </c>
      <c r="F1685" s="253">
        <v>2033416.9559536772</v>
      </c>
      <c r="G1685" s="253">
        <v>2033416.9559536772</v>
      </c>
      <c r="H1685" s="253">
        <v>173657.26974875986</v>
      </c>
      <c r="I1685" s="254">
        <v>3701898.955036344</v>
      </c>
    </row>
    <row r="1686" spans="1:9" ht="14.25" x14ac:dyDescent="0.3">
      <c r="A1686" s="251">
        <v>37284</v>
      </c>
      <c r="B1686" s="252" t="s">
        <v>1344</v>
      </c>
      <c r="C1686" s="253">
        <v>135819125</v>
      </c>
      <c r="D1686" s="253">
        <v>100354820.68684988</v>
      </c>
      <c r="E1686" s="253">
        <v>63841651.997681685</v>
      </c>
      <c r="F1686" s="253">
        <v>9348130.1031972244</v>
      </c>
      <c r="G1686" s="253">
        <v>9348130.1031972244</v>
      </c>
      <c r="H1686" s="253">
        <v>798346.22516760626</v>
      </c>
      <c r="I1686" s="254">
        <v>17018562.25760613</v>
      </c>
    </row>
    <row r="1687" spans="1:9" ht="14.25" x14ac:dyDescent="0.3">
      <c r="A1687" s="251">
        <v>37284</v>
      </c>
      <c r="B1687" s="252" t="s">
        <v>1345</v>
      </c>
      <c r="C1687" s="253">
        <v>52018626</v>
      </c>
      <c r="D1687" s="253">
        <v>38435823.265731595</v>
      </c>
      <c r="E1687" s="253">
        <v>24451306.23901131</v>
      </c>
      <c r="F1687" s="253">
        <v>3580327.0241768812</v>
      </c>
      <c r="G1687" s="253">
        <v>3580327.0241768812</v>
      </c>
      <c r="H1687" s="253">
        <v>305766.02305091795</v>
      </c>
      <c r="I1687" s="254">
        <v>6518096.9553156011</v>
      </c>
    </row>
    <row r="1688" spans="1:9" ht="14.25" x14ac:dyDescent="0.3">
      <c r="A1688" s="251">
        <v>37284</v>
      </c>
      <c r="B1688" s="252" t="s">
        <v>1346</v>
      </c>
      <c r="C1688" s="253">
        <v>90927649</v>
      </c>
      <c r="D1688" s="253">
        <v>67185147.238077298</v>
      </c>
      <c r="E1688" s="253">
        <v>42740455.914624318</v>
      </c>
      <c r="F1688" s="253">
        <v>6258349.0567315239</v>
      </c>
      <c r="G1688" s="253">
        <v>6258349.0567315239</v>
      </c>
      <c r="H1688" s="253">
        <v>534473.66372383176</v>
      </c>
      <c r="I1688" s="254">
        <v>11393519.546266092</v>
      </c>
    </row>
    <row r="1689" spans="1:9" ht="14.25" x14ac:dyDescent="0.3">
      <c r="A1689" s="251">
        <v>37284</v>
      </c>
      <c r="B1689" s="252" t="s">
        <v>1347</v>
      </c>
      <c r="C1689" s="253">
        <v>6097612</v>
      </c>
      <c r="D1689" s="253">
        <v>4505438.8244511513</v>
      </c>
      <c r="E1689" s="253">
        <v>2866176.7871121815</v>
      </c>
      <c r="F1689" s="253">
        <v>419685.1532861563</v>
      </c>
      <c r="G1689" s="253">
        <v>419685.1532861563</v>
      </c>
      <c r="H1689" s="253">
        <v>35841.826567036835</v>
      </c>
      <c r="I1689" s="254">
        <v>764049.90419961989</v>
      </c>
    </row>
    <row r="1690" spans="1:9" ht="14.25" x14ac:dyDescent="0.3">
      <c r="A1690" s="251">
        <v>37284</v>
      </c>
      <c r="B1690" s="252" t="s">
        <v>1348</v>
      </c>
      <c r="C1690" s="253">
        <v>62369502</v>
      </c>
      <c r="D1690" s="253">
        <v>46083938.396290839</v>
      </c>
      <c r="E1690" s="253">
        <v>29316725.770046834</v>
      </c>
      <c r="F1690" s="253">
        <v>4292754.9354159031</v>
      </c>
      <c r="G1690" s="253">
        <v>4292754.9354159031</v>
      </c>
      <c r="H1690" s="253">
        <v>366608.57951546565</v>
      </c>
      <c r="I1690" s="254">
        <v>7815094.1758967303</v>
      </c>
    </row>
    <row r="1691" spans="1:9" ht="14.25" x14ac:dyDescent="0.3">
      <c r="A1691" s="251">
        <v>37284</v>
      </c>
      <c r="B1691" s="252" t="s">
        <v>1349</v>
      </c>
      <c r="C1691" s="253">
        <v>14126072</v>
      </c>
      <c r="D1691" s="253">
        <v>10437553.787579849</v>
      </c>
      <c r="E1691" s="253">
        <v>6639946.8610786255</v>
      </c>
      <c r="F1691" s="253">
        <v>972266.30567036441</v>
      </c>
      <c r="G1691" s="253">
        <v>972266.30567036441</v>
      </c>
      <c r="H1691" s="253">
        <v>83033.197700587596</v>
      </c>
      <c r="I1691" s="254">
        <v>1770041.1174599067</v>
      </c>
    </row>
    <row r="1692" spans="1:9" ht="14.25" x14ac:dyDescent="0.3">
      <c r="A1692" s="251">
        <v>37284</v>
      </c>
      <c r="B1692" s="252" t="s">
        <v>1462</v>
      </c>
      <c r="C1692" s="253">
        <v>39986</v>
      </c>
      <c r="D1692" s="253">
        <v>29545.086967570871</v>
      </c>
      <c r="E1692" s="253">
        <v>18795.381701798622</v>
      </c>
      <c r="F1692" s="253">
        <v>2752.1479784709568</v>
      </c>
      <c r="G1692" s="253">
        <v>2752.1479784709568</v>
      </c>
      <c r="H1692" s="253">
        <v>235.03812264695344</v>
      </c>
      <c r="I1692" s="254">
        <v>5010.371186183379</v>
      </c>
    </row>
    <row r="1693" spans="1:9" ht="14.25" x14ac:dyDescent="0.3">
      <c r="A1693" s="251">
        <v>37284</v>
      </c>
      <c r="B1693" s="252" t="s">
        <v>1350</v>
      </c>
      <c r="C1693" s="253">
        <v>1125977</v>
      </c>
      <c r="D1693" s="253">
        <v>831968.39865164179</v>
      </c>
      <c r="E1693" s="253">
        <v>529264.43011169182</v>
      </c>
      <c r="F1693" s="253">
        <v>77498.507586525098</v>
      </c>
      <c r="G1693" s="253">
        <v>77498.507586525098</v>
      </c>
      <c r="H1693" s="253">
        <v>6618.504482159974</v>
      </c>
      <c r="I1693" s="254">
        <v>141088.44888473974</v>
      </c>
    </row>
    <row r="1694" spans="1:9" ht="14.25" x14ac:dyDescent="0.3">
      <c r="A1694" s="251">
        <v>37284</v>
      </c>
      <c r="B1694" s="252" t="s">
        <v>1351</v>
      </c>
      <c r="C1694" s="253">
        <v>69634663</v>
      </c>
      <c r="D1694" s="253">
        <v>51452062.579214968</v>
      </c>
      <c r="E1694" s="253">
        <v>32731707.866781216</v>
      </c>
      <c r="F1694" s="253">
        <v>4792799.9051407082</v>
      </c>
      <c r="G1694" s="253">
        <v>4792799.9051407082</v>
      </c>
      <c r="H1694" s="253">
        <v>409313.27121175593</v>
      </c>
      <c r="I1694" s="254">
        <v>8725441.630940577</v>
      </c>
    </row>
    <row r="1695" spans="1:9" ht="14.25" x14ac:dyDescent="0.3">
      <c r="A1695" s="251">
        <v>37284</v>
      </c>
      <c r="B1695" s="252" t="s">
        <v>1352</v>
      </c>
      <c r="C1695" s="253">
        <v>1365372</v>
      </c>
      <c r="D1695" s="253">
        <v>1008853.9609634916</v>
      </c>
      <c r="E1695" s="253">
        <v>641791.82476237149</v>
      </c>
      <c r="F1695" s="253">
        <v>93975.536179183895</v>
      </c>
      <c r="G1695" s="253">
        <v>93975.536179183895</v>
      </c>
      <c r="H1695" s="253">
        <v>8025.6707746390266</v>
      </c>
      <c r="I1695" s="254">
        <v>171085.39306811316</v>
      </c>
    </row>
    <row r="1696" spans="1:9" ht="14.25" x14ac:dyDescent="0.3">
      <c r="A1696" s="251">
        <v>37284</v>
      </c>
      <c r="B1696" s="252" t="s">
        <v>1461</v>
      </c>
      <c r="C1696" s="253">
        <v>9</v>
      </c>
      <c r="D1696" s="253">
        <v>6.64997205792372</v>
      </c>
      <c r="E1696" s="253">
        <v>4.2304415374427951</v>
      </c>
      <c r="F1696" s="253">
        <v>0.61945010269190748</v>
      </c>
      <c r="G1696" s="253">
        <v>0.61945010269190748</v>
      </c>
      <c r="H1696" s="253">
        <v>5.2902093328229413E-2</v>
      </c>
      <c r="I1696" s="254">
        <v>1.1277282217688795</v>
      </c>
    </row>
    <row r="1697" spans="1:9" ht="14.25" x14ac:dyDescent="0.3">
      <c r="A1697" s="251">
        <v>37284</v>
      </c>
      <c r="B1697" s="252" t="s">
        <v>1276</v>
      </c>
      <c r="C1697" s="253">
        <v>633673</v>
      </c>
      <c r="D1697" s="253">
        <v>468211.97154007747</v>
      </c>
      <c r="E1697" s="253">
        <v>297857.39781733206</v>
      </c>
      <c r="F1697" s="253">
        <v>43614.311658121012</v>
      </c>
      <c r="G1697" s="253">
        <v>43614.311658121012</v>
      </c>
      <c r="H1697" s="253">
        <v>3724.7364650643462</v>
      </c>
      <c r="I1697" s="254">
        <v>79401.213941439011</v>
      </c>
    </row>
    <row r="1698" spans="1:9" ht="14.25" x14ac:dyDescent="0.3">
      <c r="A1698" s="251">
        <v>37284</v>
      </c>
      <c r="B1698" s="252" t="s">
        <v>1400</v>
      </c>
      <c r="C1698" s="253">
        <v>286</v>
      </c>
      <c r="D1698" s="253">
        <v>211.32133428513154</v>
      </c>
      <c r="E1698" s="253">
        <v>134.43403107873772</v>
      </c>
      <c r="F1698" s="253">
        <v>19.684747707765059</v>
      </c>
      <c r="G1698" s="253">
        <v>19.684747707765059</v>
      </c>
      <c r="H1698" s="253">
        <v>1.6811109657637346</v>
      </c>
      <c r="I1698" s="254">
        <v>35.836696825099949</v>
      </c>
    </row>
    <row r="1699" spans="1:9" ht="14.25" x14ac:dyDescent="0.3">
      <c r="A1699" s="251">
        <v>37284</v>
      </c>
      <c r="B1699" s="252" t="s">
        <v>1401</v>
      </c>
      <c r="C1699" s="253">
        <v>727</v>
      </c>
      <c r="D1699" s="253">
        <v>537.16996512339381</v>
      </c>
      <c r="E1699" s="253">
        <v>341.72566641343468</v>
      </c>
      <c r="F1699" s="253">
        <v>50.037802739668528</v>
      </c>
      <c r="G1699" s="253">
        <v>50.037802739668528</v>
      </c>
      <c r="H1699" s="253">
        <v>4.2733135388469758</v>
      </c>
      <c r="I1699" s="254">
        <v>91.095379691775037</v>
      </c>
    </row>
    <row r="1700" spans="1:9" ht="14.25" x14ac:dyDescent="0.3">
      <c r="A1700" s="251">
        <v>37284</v>
      </c>
      <c r="B1700" s="252" t="s">
        <v>1353</v>
      </c>
      <c r="C1700" s="253">
        <v>2963</v>
      </c>
      <c r="D1700" s="253">
        <v>2189.3185786253312</v>
      </c>
      <c r="E1700" s="253">
        <v>1392.7553639381113</v>
      </c>
      <c r="F1700" s="253">
        <v>203.93673936401353</v>
      </c>
      <c r="G1700" s="253">
        <v>203.93673936401353</v>
      </c>
      <c r="H1700" s="253">
        <v>17.416544725727082</v>
      </c>
      <c r="I1700" s="254">
        <v>371.27319123346552</v>
      </c>
    </row>
    <row r="1701" spans="1:9" ht="14.25" x14ac:dyDescent="0.3">
      <c r="A1701" s="251">
        <v>37284</v>
      </c>
      <c r="B1701" s="252" t="s">
        <v>1354</v>
      </c>
      <c r="C1701" s="253">
        <v>2961023</v>
      </c>
      <c r="D1701" s="253">
        <v>2187857.8014299404</v>
      </c>
      <c r="E1701" s="253">
        <v>1391826.076947053</v>
      </c>
      <c r="F1701" s="253">
        <v>203800.66682478884</v>
      </c>
      <c r="G1701" s="253">
        <v>203800.66682478884</v>
      </c>
      <c r="H1701" s="253">
        <v>17404.923899225978</v>
      </c>
      <c r="I1701" s="254">
        <v>371025.46693408361</v>
      </c>
    </row>
    <row r="1702" spans="1:9" ht="14.25" x14ac:dyDescent="0.3">
      <c r="A1702" s="251">
        <v>37284</v>
      </c>
      <c r="B1702" s="252" t="s">
        <v>1355</v>
      </c>
      <c r="C1702" s="253">
        <v>345</v>
      </c>
      <c r="D1702" s="253">
        <v>254.91559555374261</v>
      </c>
      <c r="E1702" s="253">
        <v>162.16692560197382</v>
      </c>
      <c r="F1702" s="253">
        <v>23.745587269856454</v>
      </c>
      <c r="G1702" s="253">
        <v>23.745587269856454</v>
      </c>
      <c r="H1702" s="253">
        <v>2.0279135775821273</v>
      </c>
      <c r="I1702" s="254">
        <v>43.229581834473713</v>
      </c>
    </row>
    <row r="1703" spans="1:9" ht="14.25" x14ac:dyDescent="0.3">
      <c r="A1703" s="251">
        <v>37284</v>
      </c>
      <c r="B1703" s="252" t="s">
        <v>1356</v>
      </c>
      <c r="C1703" s="253">
        <v>51292104</v>
      </c>
      <c r="D1703" s="253">
        <v>37899006.488013051</v>
      </c>
      <c r="E1703" s="253">
        <v>19023476.82646554</v>
      </c>
      <c r="F1703" s="253">
        <v>2689423.2508952208</v>
      </c>
      <c r="G1703" s="253">
        <v>2689423.2508952208</v>
      </c>
      <c r="H1703" s="253">
        <v>401140.2756775631</v>
      </c>
      <c r="I1703" s="254">
        <v>13095542.884079508</v>
      </c>
    </row>
    <row r="1704" spans="1:9" ht="14.25" x14ac:dyDescent="0.3">
      <c r="A1704" s="251">
        <v>37284</v>
      </c>
      <c r="B1704" s="252" t="s">
        <v>985</v>
      </c>
      <c r="C1704" s="253">
        <v>6300720</v>
      </c>
      <c r="D1704" s="253">
        <v>4655512.4383112378</v>
      </c>
      <c r="E1704" s="253">
        <v>2336843.1310606399</v>
      </c>
      <c r="F1704" s="253">
        <v>330368.6443703018</v>
      </c>
      <c r="G1704" s="253">
        <v>330368.6443703018</v>
      </c>
      <c r="H1704" s="253">
        <v>49276.055389873174</v>
      </c>
      <c r="I1704" s="254">
        <v>1608655.9631201217</v>
      </c>
    </row>
    <row r="1705" spans="1:9" ht="14.25" x14ac:dyDescent="0.3">
      <c r="A1705" s="251">
        <v>37284</v>
      </c>
      <c r="B1705" s="252" t="s">
        <v>290</v>
      </c>
      <c r="C1705" s="253">
        <v>158763</v>
      </c>
      <c r="D1705" s="253">
        <v>117307.72375912705</v>
      </c>
      <c r="E1705" s="253">
        <v>58882.830218860749</v>
      </c>
      <c r="F1705" s="253">
        <v>8324.4957855867615</v>
      </c>
      <c r="G1705" s="253">
        <v>8324.4957855867615</v>
      </c>
      <c r="H1705" s="253">
        <v>1241.6381591091865</v>
      </c>
      <c r="I1705" s="254">
        <v>40534.263809983597</v>
      </c>
    </row>
    <row r="1706" spans="1:9" ht="14.25" x14ac:dyDescent="0.3">
      <c r="A1706" s="251">
        <v>37284</v>
      </c>
      <c r="B1706" s="252" t="s">
        <v>293</v>
      </c>
      <c r="C1706" s="253">
        <v>175356</v>
      </c>
      <c r="D1706" s="253">
        <v>129568.05557658574</v>
      </c>
      <c r="E1706" s="253">
        <v>65036.926587797818</v>
      </c>
      <c r="F1706" s="253">
        <v>9194.5244356515832</v>
      </c>
      <c r="G1706" s="253">
        <v>9194.5244356515832</v>
      </c>
      <c r="H1706" s="253">
        <v>1371.4070723578573</v>
      </c>
      <c r="I1706" s="254">
        <v>44770.67304512691</v>
      </c>
    </row>
    <row r="1707" spans="1:9" ht="14.25" x14ac:dyDescent="0.3">
      <c r="A1707" s="251">
        <v>37284</v>
      </c>
      <c r="B1707" s="252" t="s">
        <v>1530</v>
      </c>
      <c r="C1707" s="253">
        <v>126</v>
      </c>
      <c r="D1707" s="253">
        <v>93.099608810932082</v>
      </c>
      <c r="E1707" s="253">
        <v>44.299176866041478</v>
      </c>
      <c r="F1707" s="253">
        <v>11.152459117120079</v>
      </c>
      <c r="G1707" s="253">
        <v>11.152459117120079</v>
      </c>
      <c r="H1707" s="253">
        <v>8.3988397875621263</v>
      </c>
      <c r="I1707" s="254">
        <v>18.096673923088332</v>
      </c>
    </row>
    <row r="1708" spans="1:9" ht="14.25" x14ac:dyDescent="0.3">
      <c r="A1708" s="251">
        <v>37284</v>
      </c>
      <c r="B1708" s="252" t="s">
        <v>643</v>
      </c>
      <c r="C1708" s="253">
        <v>1186721</v>
      </c>
      <c r="D1708" s="253">
        <v>876851.27672792168</v>
      </c>
      <c r="E1708" s="253">
        <v>417228.28150512389</v>
      </c>
      <c r="F1708" s="253">
        <v>105038.55107879253</v>
      </c>
      <c r="G1708" s="253">
        <v>105038.55107879253</v>
      </c>
      <c r="H1708" s="253">
        <v>79103.805964567568</v>
      </c>
      <c r="I1708" s="254">
        <v>170442.08710064532</v>
      </c>
    </row>
    <row r="1709" spans="1:9" ht="14.25" x14ac:dyDescent="0.3">
      <c r="A1709" s="251">
        <v>37284</v>
      </c>
      <c r="B1709" s="252" t="s">
        <v>1531</v>
      </c>
      <c r="C1709" s="253">
        <v>214</v>
      </c>
      <c r="D1709" s="253">
        <v>158.12155782174179</v>
      </c>
      <c r="E1709" s="253">
        <v>75.238284518514888</v>
      </c>
      <c r="F1709" s="253">
        <v>18.941478183045216</v>
      </c>
      <c r="G1709" s="253">
        <v>18.941478183045216</v>
      </c>
      <c r="H1709" s="253">
        <v>14.264696147129325</v>
      </c>
      <c r="I1709" s="254">
        <v>30.735620790007168</v>
      </c>
    </row>
    <row r="1710" spans="1:9" ht="14.25" x14ac:dyDescent="0.3">
      <c r="A1710" s="251">
        <v>37284</v>
      </c>
      <c r="B1710" s="252" t="s">
        <v>1532</v>
      </c>
      <c r="C1710" s="253">
        <v>14</v>
      </c>
      <c r="D1710" s="253">
        <v>10.344400978992452</v>
      </c>
      <c r="E1710" s="253">
        <v>4.9221307628934969</v>
      </c>
      <c r="F1710" s="253">
        <v>1.239162124124453</v>
      </c>
      <c r="G1710" s="253">
        <v>1.239162124124453</v>
      </c>
      <c r="H1710" s="253">
        <v>0.93320442084023603</v>
      </c>
      <c r="I1710" s="254">
        <v>2.0107415470098142</v>
      </c>
    </row>
    <row r="1711" spans="1:9" ht="14.25" x14ac:dyDescent="0.3">
      <c r="A1711" s="251">
        <v>37284</v>
      </c>
      <c r="B1711" s="252" t="s">
        <v>1533</v>
      </c>
      <c r="C1711" s="253">
        <v>1001</v>
      </c>
      <c r="D1711" s="253">
        <v>739.62466999796038</v>
      </c>
      <c r="E1711" s="253">
        <v>351.93234954688506</v>
      </c>
      <c r="F1711" s="253">
        <v>88.600091874898411</v>
      </c>
      <c r="G1711" s="253">
        <v>88.600091874898411</v>
      </c>
      <c r="H1711" s="253">
        <v>66.72411609007689</v>
      </c>
      <c r="I1711" s="254">
        <v>143.76802061120173</v>
      </c>
    </row>
    <row r="1712" spans="1:9" ht="14.25" x14ac:dyDescent="0.3">
      <c r="A1712" s="251">
        <v>37284</v>
      </c>
      <c r="B1712" s="252" t="s">
        <v>1534</v>
      </c>
      <c r="C1712" s="253">
        <v>311</v>
      </c>
      <c r="D1712" s="253">
        <v>229.7934788904752</v>
      </c>
      <c r="E1712" s="253">
        <v>109.34161908999126</v>
      </c>
      <c r="F1712" s="253">
        <v>27.527101471621783</v>
      </c>
      <c r="G1712" s="253">
        <v>27.527101471621783</v>
      </c>
      <c r="H1712" s="253">
        <v>20.730469634379531</v>
      </c>
      <c r="I1712" s="254">
        <v>44.667187222860882</v>
      </c>
    </row>
    <row r="1713" spans="1:9" ht="14.25" x14ac:dyDescent="0.3">
      <c r="A1713" s="251">
        <v>37284</v>
      </c>
      <c r="B1713" s="252" t="s">
        <v>1463</v>
      </c>
      <c r="C1713" s="253">
        <v>504</v>
      </c>
      <c r="D1713" s="253">
        <v>372.39843524372833</v>
      </c>
      <c r="E1713" s="253">
        <v>64.866293382622231</v>
      </c>
      <c r="F1713" s="253">
        <v>81.868931403171075</v>
      </c>
      <c r="G1713" s="253">
        <v>81.868931403171075</v>
      </c>
      <c r="H1713" s="253">
        <v>31.617530712850414</v>
      </c>
      <c r="I1713" s="254">
        <v>112.17674834191358</v>
      </c>
    </row>
    <row r="1714" spans="1:9" ht="14.25" x14ac:dyDescent="0.3">
      <c r="A1714" s="251">
        <v>37284</v>
      </c>
      <c r="B1714" s="252" t="s">
        <v>1739</v>
      </c>
      <c r="C1714" s="253">
        <v>283</v>
      </c>
      <c r="D1714" s="253">
        <v>209.10467693249029</v>
      </c>
      <c r="E1714" s="253">
        <v>101.62801918576663</v>
      </c>
      <c r="F1714" s="253">
        <v>5.3197723081045343</v>
      </c>
      <c r="G1714" s="253">
        <v>5.3197723081045343</v>
      </c>
      <c r="H1714" s="253">
        <v>3.4854692668569709</v>
      </c>
      <c r="I1714" s="254">
        <v>93.351643863657628</v>
      </c>
    </row>
    <row r="1715" spans="1:9" ht="14.25" x14ac:dyDescent="0.3">
      <c r="A1715" s="251">
        <v>37284</v>
      </c>
      <c r="B1715" s="252" t="s">
        <v>1729</v>
      </c>
      <c r="C1715" s="253">
        <v>172</v>
      </c>
      <c r="D1715" s="253">
        <v>127.08835488476441</v>
      </c>
      <c r="E1715" s="253">
        <v>61.76685265000657</v>
      </c>
      <c r="F1715" s="253">
        <v>3.2332185052790807</v>
      </c>
      <c r="G1715" s="253">
        <v>3.2332185052790807</v>
      </c>
      <c r="H1715" s="253">
        <v>2.1183770809166043</v>
      </c>
      <c r="I1715" s="254">
        <v>56.736688143283082</v>
      </c>
    </row>
    <row r="1716" spans="1:9" ht="14.25" x14ac:dyDescent="0.3">
      <c r="A1716" s="251">
        <v>37284</v>
      </c>
      <c r="B1716" s="252" t="s">
        <v>1730</v>
      </c>
      <c r="C1716" s="253">
        <v>1</v>
      </c>
      <c r="D1716" s="253">
        <v>0.73888578421374662</v>
      </c>
      <c r="E1716" s="253">
        <v>0.35910960843027079</v>
      </c>
      <c r="F1716" s="253">
        <v>1.8797782007436516E-2</v>
      </c>
      <c r="G1716" s="253">
        <v>1.8797782007436516E-2</v>
      </c>
      <c r="H1716" s="253">
        <v>1.2316145819282583E-2</v>
      </c>
      <c r="I1716" s="254">
        <v>0.32986446594932023</v>
      </c>
    </row>
    <row r="1717" spans="1:9" ht="14.25" x14ac:dyDescent="0.3">
      <c r="A1717" s="251">
        <v>37284</v>
      </c>
      <c r="B1717" s="252" t="s">
        <v>1740</v>
      </c>
      <c r="C1717" s="253">
        <v>1</v>
      </c>
      <c r="D1717" s="253">
        <v>0.73888578421374662</v>
      </c>
      <c r="E1717" s="253">
        <v>0.50887150428045302</v>
      </c>
      <c r="F1717" s="253">
        <v>2.1330095223916698E-2</v>
      </c>
      <c r="G1717" s="253">
        <v>2.1330095223916698E-2</v>
      </c>
      <c r="H1717" s="253">
        <v>1.6849323923845697E-2</v>
      </c>
      <c r="I1717" s="254">
        <v>0.17050476556161454</v>
      </c>
    </row>
    <row r="1718" spans="1:9" ht="14.25" x14ac:dyDescent="0.3">
      <c r="A1718" s="251">
        <v>37284</v>
      </c>
      <c r="B1718" s="252" t="s">
        <v>1551</v>
      </c>
      <c r="C1718" s="253">
        <v>1376616</v>
      </c>
      <c r="D1718" s="253">
        <v>1017161.9927211911</v>
      </c>
      <c r="E1718" s="253">
        <v>700520.65473654028</v>
      </c>
      <c r="F1718" s="253">
        <v>29363.350366767314</v>
      </c>
      <c r="G1718" s="253">
        <v>29363.350366767314</v>
      </c>
      <c r="H1718" s="253">
        <v>23195.048902748771</v>
      </c>
      <c r="I1718" s="254">
        <v>234719.5883483676</v>
      </c>
    </row>
    <row r="1719" spans="1:9" ht="14.25" x14ac:dyDescent="0.3">
      <c r="A1719" s="251">
        <v>37284</v>
      </c>
      <c r="B1719" s="252" t="s">
        <v>1552</v>
      </c>
      <c r="C1719" s="253">
        <v>51466</v>
      </c>
      <c r="D1719" s="253">
        <v>38027.495770344685</v>
      </c>
      <c r="E1719" s="253">
        <v>26189.5808392978</v>
      </c>
      <c r="F1719" s="253">
        <v>1097.7746807940969</v>
      </c>
      <c r="G1719" s="253">
        <v>1097.7746807940969</v>
      </c>
      <c r="H1719" s="253">
        <v>867.16730506464273</v>
      </c>
      <c r="I1719" s="254">
        <v>8775.1982643940537</v>
      </c>
    </row>
    <row r="1720" spans="1:9" ht="14.25" x14ac:dyDescent="0.3">
      <c r="A1720" s="251">
        <v>37284</v>
      </c>
      <c r="B1720" s="252" t="s">
        <v>975</v>
      </c>
      <c r="C1720" s="253">
        <v>513</v>
      </c>
      <c r="D1720" s="253">
        <v>379.04840730165205</v>
      </c>
      <c r="E1720" s="253">
        <v>261.05108169587243</v>
      </c>
      <c r="F1720" s="253">
        <v>10.942338849869268</v>
      </c>
      <c r="G1720" s="253">
        <v>10.942338849869268</v>
      </c>
      <c r="H1720" s="253">
        <v>8.6437031729328435</v>
      </c>
      <c r="I1720" s="254">
        <v>87.468944733108273</v>
      </c>
    </row>
    <row r="1721" spans="1:9" ht="14.25" x14ac:dyDescent="0.3">
      <c r="A1721" s="251">
        <v>37284</v>
      </c>
      <c r="B1721" s="252" t="s">
        <v>1553</v>
      </c>
      <c r="C1721" s="253">
        <v>16192</v>
      </c>
      <c r="D1721" s="253">
        <v>11964.038617988985</v>
      </c>
      <c r="E1721" s="253">
        <v>8239.647397309096</v>
      </c>
      <c r="F1721" s="253">
        <v>345.37690186565919</v>
      </c>
      <c r="G1721" s="253">
        <v>345.37690186565919</v>
      </c>
      <c r="H1721" s="253">
        <v>272.82425297490954</v>
      </c>
      <c r="I1721" s="254">
        <v>2760.8131639736625</v>
      </c>
    </row>
    <row r="1722" spans="1:9" ht="14.25" x14ac:dyDescent="0.3">
      <c r="A1722" s="251">
        <v>37284</v>
      </c>
      <c r="B1722" s="252" t="s">
        <v>1554</v>
      </c>
      <c r="C1722" s="253">
        <v>80</v>
      </c>
      <c r="D1722" s="253">
        <v>59.11086273709973</v>
      </c>
      <c r="E1722" s="253">
        <v>40.709720342436242</v>
      </c>
      <c r="F1722" s="253">
        <v>1.7064076179133358</v>
      </c>
      <c r="G1722" s="253">
        <v>1.7064076179133358</v>
      </c>
      <c r="H1722" s="253">
        <v>1.3479459139076559</v>
      </c>
      <c r="I1722" s="254">
        <v>13.640381244929163</v>
      </c>
    </row>
    <row r="1723" spans="1:9" ht="14.25" x14ac:dyDescent="0.3">
      <c r="A1723" s="251">
        <v>37284</v>
      </c>
      <c r="B1723" s="252" t="s">
        <v>977</v>
      </c>
      <c r="C1723" s="253">
        <v>325</v>
      </c>
      <c r="D1723" s="253">
        <v>240.13787986946764</v>
      </c>
      <c r="E1723" s="253">
        <v>165.38323889114724</v>
      </c>
      <c r="F1723" s="253">
        <v>6.9322809477729264</v>
      </c>
      <c r="G1723" s="253">
        <v>6.9322809477729264</v>
      </c>
      <c r="H1723" s="253">
        <v>5.476030275249852</v>
      </c>
      <c r="I1723" s="254">
        <v>55.414048807524722</v>
      </c>
    </row>
    <row r="1724" spans="1:9" ht="14.25" x14ac:dyDescent="0.3">
      <c r="A1724" s="251">
        <v>37284</v>
      </c>
      <c r="B1724" s="252" t="s">
        <v>1557</v>
      </c>
      <c r="C1724" s="253">
        <v>3356071</v>
      </c>
      <c r="D1724" s="253">
        <v>2479753.1527120126</v>
      </c>
      <c r="E1724" s="253">
        <v>1707808.8982420042</v>
      </c>
      <c r="F1724" s="253">
        <v>71585.314008225338</v>
      </c>
      <c r="G1724" s="253">
        <v>71585.314008225338</v>
      </c>
      <c r="H1724" s="253">
        <v>56547.527390424752</v>
      </c>
      <c r="I1724" s="254">
        <v>572226.09906313324</v>
      </c>
    </row>
    <row r="1725" spans="1:9" ht="14.25" x14ac:dyDescent="0.3">
      <c r="A1725" s="251">
        <v>37284</v>
      </c>
      <c r="B1725" s="252" t="s">
        <v>1558</v>
      </c>
      <c r="C1725" s="253">
        <v>1092013</v>
      </c>
      <c r="D1725" s="253">
        <v>806872.88187660614</v>
      </c>
      <c r="E1725" s="253">
        <v>555694.29800381046</v>
      </c>
      <c r="F1725" s="253">
        <v>23292.741275754946</v>
      </c>
      <c r="G1725" s="253">
        <v>23292.741275754946</v>
      </c>
      <c r="H1725" s="253">
        <v>18399.680766050515</v>
      </c>
      <c r="I1725" s="254">
        <v>186193.42055523541</v>
      </c>
    </row>
    <row r="1726" spans="1:9" ht="14.25" x14ac:dyDescent="0.3">
      <c r="A1726" s="251">
        <v>37284</v>
      </c>
      <c r="B1726" s="252" t="s">
        <v>981</v>
      </c>
      <c r="C1726" s="253">
        <v>3423027</v>
      </c>
      <c r="D1726" s="253">
        <v>2529225.9892798285</v>
      </c>
      <c r="E1726" s="253">
        <v>1741880.8986826064</v>
      </c>
      <c r="F1726" s="253">
        <v>73013.491864037904</v>
      </c>
      <c r="G1726" s="253">
        <v>73013.491864037904</v>
      </c>
      <c r="H1726" s="253">
        <v>57675.690723069769</v>
      </c>
      <c r="I1726" s="254">
        <v>583642.41614607675</v>
      </c>
    </row>
    <row r="1727" spans="1:9" ht="14.25" x14ac:dyDescent="0.3">
      <c r="A1727" s="251">
        <v>37284</v>
      </c>
      <c r="B1727" s="252" t="s">
        <v>1559</v>
      </c>
      <c r="C1727" s="253">
        <v>2504</v>
      </c>
      <c r="D1727" s="253">
        <v>1850.1700036712216</v>
      </c>
      <c r="E1727" s="253">
        <v>1274.2142467182546</v>
      </c>
      <c r="F1727" s="253">
        <v>53.410558440687417</v>
      </c>
      <c r="G1727" s="253">
        <v>53.410558440687417</v>
      </c>
      <c r="H1727" s="253">
        <v>42.190707105309627</v>
      </c>
      <c r="I1727" s="254">
        <v>426.94393296628283</v>
      </c>
    </row>
    <row r="1728" spans="1:9" ht="14.25" x14ac:dyDescent="0.3">
      <c r="A1728" s="251">
        <v>37284</v>
      </c>
      <c r="B1728" s="252" t="s">
        <v>1153</v>
      </c>
      <c r="C1728" s="253">
        <v>751</v>
      </c>
      <c r="D1728" s="253">
        <v>554.90322394452369</v>
      </c>
      <c r="E1728" s="253">
        <v>207.49168925778648</v>
      </c>
      <c r="F1728" s="253">
        <v>107.01159353233227</v>
      </c>
      <c r="G1728" s="253">
        <v>107.01159353233227</v>
      </c>
      <c r="H1728" s="253">
        <v>12.030785692490541</v>
      </c>
      <c r="I1728" s="254">
        <v>121.35756192958226</v>
      </c>
    </row>
    <row r="1729" spans="1:9" ht="14.25" x14ac:dyDescent="0.3">
      <c r="A1729" s="251">
        <v>37284</v>
      </c>
      <c r="B1729" s="252" t="s">
        <v>1155</v>
      </c>
      <c r="C1729" s="253">
        <v>13</v>
      </c>
      <c r="D1729" s="253">
        <v>9.6055151947787056</v>
      </c>
      <c r="E1729" s="253">
        <v>3.5917336356208045</v>
      </c>
      <c r="F1729" s="253">
        <v>1.8523977575503587</v>
      </c>
      <c r="G1729" s="253">
        <v>1.8523977575503587</v>
      </c>
      <c r="H1729" s="253">
        <v>0.2082559440777324</v>
      </c>
      <c r="I1729" s="254">
        <v>2.1007300999794531</v>
      </c>
    </row>
    <row r="1730" spans="1:9" ht="14.25" x14ac:dyDescent="0.3">
      <c r="A1730" s="251">
        <v>37284</v>
      </c>
      <c r="B1730" s="252" t="s">
        <v>1157</v>
      </c>
      <c r="C1730" s="253">
        <v>454</v>
      </c>
      <c r="D1730" s="253">
        <v>335.45414603304096</v>
      </c>
      <c r="E1730" s="253">
        <v>125.43439004398809</v>
      </c>
      <c r="F1730" s="253">
        <v>64.691429379066378</v>
      </c>
      <c r="G1730" s="253">
        <v>64.691429379066378</v>
      </c>
      <c r="H1730" s="253">
        <v>7.2729383547146549</v>
      </c>
      <c r="I1730" s="254">
        <v>73.363958876205515</v>
      </c>
    </row>
    <row r="1731" spans="1:9" ht="14.25" x14ac:dyDescent="0.3">
      <c r="A1731" s="251">
        <v>37313</v>
      </c>
      <c r="B1731" s="252" t="s">
        <v>1465</v>
      </c>
      <c r="C1731" s="253">
        <v>401852</v>
      </c>
      <c r="D1731" s="253">
        <v>296922.73015786253</v>
      </c>
      <c r="E1731" s="253">
        <v>167411.66167694668</v>
      </c>
      <c r="F1731" s="253">
        <v>12149.201235956074</v>
      </c>
      <c r="G1731" s="253">
        <v>12149.201235956074</v>
      </c>
      <c r="H1731" s="253">
        <v>1793.9750631125478</v>
      </c>
      <c r="I1731" s="254">
        <v>103418.69094589117</v>
      </c>
    </row>
    <row r="1732" spans="1:9" ht="14.25" x14ac:dyDescent="0.3">
      <c r="A1732" s="251">
        <v>37313</v>
      </c>
      <c r="B1732" s="252" t="s">
        <v>1466</v>
      </c>
      <c r="C1732" s="253">
        <v>3195808</v>
      </c>
      <c r="D1732" s="253">
        <v>2361337.1002765652</v>
      </c>
      <c r="E1732" s="253">
        <v>1331374.5550114957</v>
      </c>
      <c r="F1732" s="253">
        <v>96618.940563884971</v>
      </c>
      <c r="G1732" s="253">
        <v>96618.940563884971</v>
      </c>
      <c r="H1732" s="253">
        <v>14266.943696922212</v>
      </c>
      <c r="I1732" s="254">
        <v>822457.72044037736</v>
      </c>
    </row>
    <row r="1733" spans="1:9" ht="14.25" x14ac:dyDescent="0.3">
      <c r="A1733" s="251">
        <v>37313</v>
      </c>
      <c r="B1733" s="252" t="s">
        <v>1209</v>
      </c>
      <c r="C1733" s="253">
        <v>44889</v>
      </c>
      <c r="D1733" s="253">
        <v>33167.843967570872</v>
      </c>
      <c r="E1733" s="253">
        <v>18700.770634503398</v>
      </c>
      <c r="F1733" s="253">
        <v>1357.1302227706522</v>
      </c>
      <c r="G1733" s="253">
        <v>1357.1302227706522</v>
      </c>
      <c r="H1733" s="253">
        <v>200.39653058354605</v>
      </c>
      <c r="I1733" s="254">
        <v>11552.416356942625</v>
      </c>
    </row>
    <row r="1734" spans="1:9" ht="14.25" x14ac:dyDescent="0.3">
      <c r="A1734" s="251">
        <v>37313</v>
      </c>
      <c r="B1734" s="252" t="s">
        <v>1467</v>
      </c>
      <c r="C1734" s="253">
        <v>85</v>
      </c>
      <c r="D1734" s="253">
        <v>62.805291658168457</v>
      </c>
      <c r="E1734" s="253">
        <v>35.411025060321876</v>
      </c>
      <c r="F1734" s="253">
        <v>2.5698070559715172</v>
      </c>
      <c r="G1734" s="253">
        <v>2.5698070559715172</v>
      </c>
      <c r="H1734" s="253">
        <v>0.37946278820204088</v>
      </c>
      <c r="I1734" s="254">
        <v>21.875189697701511</v>
      </c>
    </row>
    <row r="1735" spans="1:9" ht="14.25" x14ac:dyDescent="0.3">
      <c r="A1735" s="251">
        <v>37313</v>
      </c>
      <c r="B1735" s="252" t="s">
        <v>1469</v>
      </c>
      <c r="C1735" s="253">
        <v>7186</v>
      </c>
      <c r="D1735" s="253">
        <v>5309.6332453599834</v>
      </c>
      <c r="E1735" s="253">
        <v>2993.6897186290944</v>
      </c>
      <c r="F1735" s="253">
        <v>217.25451181425086</v>
      </c>
      <c r="G1735" s="253">
        <v>217.25451181425086</v>
      </c>
      <c r="H1735" s="253">
        <v>32.080230541410188</v>
      </c>
      <c r="I1735" s="254">
        <v>1849.3542725609775</v>
      </c>
    </row>
    <row r="1736" spans="1:9" ht="14.25" x14ac:dyDescent="0.3">
      <c r="A1736" s="251">
        <v>37313</v>
      </c>
      <c r="B1736" s="252" t="s">
        <v>1470</v>
      </c>
      <c r="C1736" s="253">
        <v>924</v>
      </c>
      <c r="D1736" s="253">
        <v>682.73046461350191</v>
      </c>
      <c r="E1736" s="253">
        <v>384.93867242044018</v>
      </c>
      <c r="F1736" s="253">
        <v>27.935314349619791</v>
      </c>
      <c r="G1736" s="253">
        <v>27.935314349619791</v>
      </c>
      <c r="H1736" s="253">
        <v>4.1249837211610094</v>
      </c>
      <c r="I1736" s="254">
        <v>237.79617977266116</v>
      </c>
    </row>
    <row r="1737" spans="1:9" ht="14.25" x14ac:dyDescent="0.3">
      <c r="A1737" s="251">
        <v>37313</v>
      </c>
      <c r="B1737" s="252" t="s">
        <v>1471</v>
      </c>
      <c r="C1737" s="253">
        <v>511</v>
      </c>
      <c r="D1737" s="253">
        <v>377.57063573322449</v>
      </c>
      <c r="E1737" s="253">
        <v>212.88275065675856</v>
      </c>
      <c r="F1737" s="253">
        <v>15.449075360017003</v>
      </c>
      <c r="G1737" s="253">
        <v>15.449075360017003</v>
      </c>
      <c r="H1737" s="253">
        <v>2.28124099730874</v>
      </c>
      <c r="I1737" s="254">
        <v>131.50849335912321</v>
      </c>
    </row>
    <row r="1738" spans="1:9" ht="14.25" x14ac:dyDescent="0.3">
      <c r="A1738" s="251">
        <v>37313</v>
      </c>
      <c r="B1738" s="252" t="s">
        <v>1472</v>
      </c>
      <c r="C1738" s="253">
        <v>1163</v>
      </c>
      <c r="D1738" s="253">
        <v>859.32416704058733</v>
      </c>
      <c r="E1738" s="253">
        <v>484.50614288416875</v>
      </c>
      <c r="F1738" s="253">
        <v>35.161007130527935</v>
      </c>
      <c r="G1738" s="253">
        <v>35.161007130527935</v>
      </c>
      <c r="H1738" s="253">
        <v>5.1919437962232182</v>
      </c>
      <c r="I1738" s="254">
        <v>299.3040660991395</v>
      </c>
    </row>
    <row r="1739" spans="1:9" ht="14.25" x14ac:dyDescent="0.3">
      <c r="A1739" s="251">
        <v>37313</v>
      </c>
      <c r="B1739" s="252" t="s">
        <v>1473</v>
      </c>
      <c r="C1739" s="253">
        <v>45937</v>
      </c>
      <c r="D1739" s="253">
        <v>33942.19626942688</v>
      </c>
      <c r="E1739" s="253">
        <v>19137.367743482428</v>
      </c>
      <c r="F1739" s="253">
        <v>1388.8144321195718</v>
      </c>
      <c r="G1739" s="253">
        <v>1388.8144321195718</v>
      </c>
      <c r="H1739" s="253">
        <v>205.07508354867241</v>
      </c>
      <c r="I1739" s="254">
        <v>11822.124578156641</v>
      </c>
    </row>
    <row r="1740" spans="1:9" ht="14.25" x14ac:dyDescent="0.3">
      <c r="A1740" s="251">
        <v>37313</v>
      </c>
      <c r="B1740" s="252" t="s">
        <v>1475</v>
      </c>
      <c r="C1740" s="253">
        <v>690</v>
      </c>
      <c r="D1740" s="253">
        <v>509.83119110748521</v>
      </c>
      <c r="E1740" s="253">
        <v>287.45420343084822</v>
      </c>
      <c r="F1740" s="253">
        <v>20.860786689651142</v>
      </c>
      <c r="G1740" s="253">
        <v>20.860786689651142</v>
      </c>
      <c r="H1740" s="253">
        <v>3.0803449865812733</v>
      </c>
      <c r="I1740" s="254">
        <v>177.57506931075346</v>
      </c>
    </row>
    <row r="1741" spans="1:9" ht="14.25" x14ac:dyDescent="0.3">
      <c r="A1741" s="251">
        <v>37313</v>
      </c>
      <c r="B1741" s="252" t="s">
        <v>1476</v>
      </c>
      <c r="C1741" s="253">
        <v>735</v>
      </c>
      <c r="D1741" s="253">
        <v>543.08105139710381</v>
      </c>
      <c r="E1741" s="253">
        <v>306.20121669807742</v>
      </c>
      <c r="F1741" s="253">
        <v>22.221272778106652</v>
      </c>
      <c r="G1741" s="253">
        <v>22.221272778106652</v>
      </c>
      <c r="H1741" s="253">
        <v>3.2812370509235307</v>
      </c>
      <c r="I1741" s="254">
        <v>189.15605209188956</v>
      </c>
    </row>
    <row r="1742" spans="1:9" ht="14.25" x14ac:dyDescent="0.3">
      <c r="A1742" s="251">
        <v>37313</v>
      </c>
      <c r="B1742" s="252" t="s">
        <v>1479</v>
      </c>
      <c r="C1742" s="253">
        <v>171382</v>
      </c>
      <c r="D1742" s="253">
        <v>126631.72347012031</v>
      </c>
      <c r="E1742" s="253">
        <v>71397.791728095108</v>
      </c>
      <c r="F1742" s="253">
        <v>5181.3961513707127</v>
      </c>
      <c r="G1742" s="253">
        <v>5181.3961513707127</v>
      </c>
      <c r="H1742" s="253">
        <v>765.09519491343724</v>
      </c>
      <c r="I1742" s="254">
        <v>44106.044244370358</v>
      </c>
    </row>
    <row r="1743" spans="1:9" ht="14.25" x14ac:dyDescent="0.3">
      <c r="A1743" s="251">
        <v>37313</v>
      </c>
      <c r="B1743" s="252" t="s">
        <v>1480</v>
      </c>
      <c r="C1743" s="253">
        <v>3539</v>
      </c>
      <c r="D1743" s="253">
        <v>2614.9167903324492</v>
      </c>
      <c r="E1743" s="253">
        <v>1474.348443393872</v>
      </c>
      <c r="F1743" s="253">
        <v>106.99467260097882</v>
      </c>
      <c r="G1743" s="253">
        <v>106.99467260097882</v>
      </c>
      <c r="H1743" s="253">
        <v>15.799044793494385</v>
      </c>
      <c r="I1743" s="254">
        <v>910.77995694312528</v>
      </c>
    </row>
    <row r="1744" spans="1:9" ht="14.25" x14ac:dyDescent="0.3">
      <c r="A1744" s="251">
        <v>37313</v>
      </c>
      <c r="B1744" s="252" t="s">
        <v>1481</v>
      </c>
      <c r="C1744" s="253">
        <v>113</v>
      </c>
      <c r="D1744" s="253">
        <v>83.494093616153364</v>
      </c>
      <c r="E1744" s="253">
        <v>47.075833315486733</v>
      </c>
      <c r="F1744" s="253">
        <v>3.416331733232723</v>
      </c>
      <c r="G1744" s="253">
        <v>3.416331733232723</v>
      </c>
      <c r="H1744" s="253">
        <v>0.50446229490388961</v>
      </c>
      <c r="I1744" s="254">
        <v>29.081134539297306</v>
      </c>
    </row>
    <row r="1745" spans="1:9" ht="14.25" x14ac:dyDescent="0.3">
      <c r="A1745" s="251">
        <v>37313</v>
      </c>
      <c r="B1745" s="252" t="s">
        <v>1482</v>
      </c>
      <c r="C1745" s="253">
        <v>339</v>
      </c>
      <c r="D1745" s="253">
        <v>250.48228084846011</v>
      </c>
      <c r="E1745" s="253">
        <v>141.2274999464602</v>
      </c>
      <c r="F1745" s="253">
        <v>10.24899519969817</v>
      </c>
      <c r="G1745" s="253">
        <v>10.24899519969817</v>
      </c>
      <c r="H1745" s="253">
        <v>1.5133868847116692</v>
      </c>
      <c r="I1745" s="254">
        <v>87.243403617891914</v>
      </c>
    </row>
    <row r="1746" spans="1:9" ht="14.25" x14ac:dyDescent="0.3">
      <c r="A1746" s="251">
        <v>37313</v>
      </c>
      <c r="B1746" s="252" t="s">
        <v>1277</v>
      </c>
      <c r="C1746" s="253">
        <v>313609</v>
      </c>
      <c r="D1746" s="253">
        <v>231721.23190148885</v>
      </c>
      <c r="E1746" s="253">
        <v>130649.6018604998</v>
      </c>
      <c r="F1746" s="253">
        <v>9481.3484825431951</v>
      </c>
      <c r="G1746" s="253">
        <v>9481.3484825431951</v>
      </c>
      <c r="H1746" s="253">
        <v>1400.0346534735745</v>
      </c>
      <c r="I1746" s="254">
        <v>80708.898422429105</v>
      </c>
    </row>
    <row r="1747" spans="1:9" ht="14.25" x14ac:dyDescent="0.3">
      <c r="A1747" s="251">
        <v>37313</v>
      </c>
      <c r="B1747" s="252" t="s">
        <v>1484</v>
      </c>
      <c r="C1747" s="253">
        <v>98</v>
      </c>
      <c r="D1747" s="253">
        <v>72.410806852947161</v>
      </c>
      <c r="E1747" s="253">
        <v>40.826828893076986</v>
      </c>
      <c r="F1747" s="253">
        <v>2.9628363704142195</v>
      </c>
      <c r="G1747" s="253">
        <v>2.9628363704142195</v>
      </c>
      <c r="H1747" s="253">
        <v>0.43749827345647063</v>
      </c>
      <c r="I1747" s="254">
        <v>25.22080694558527</v>
      </c>
    </row>
    <row r="1748" spans="1:9" ht="14.25" x14ac:dyDescent="0.3">
      <c r="A1748" s="251">
        <v>37313</v>
      </c>
      <c r="B1748" s="252" t="s">
        <v>407</v>
      </c>
      <c r="C1748" s="253">
        <v>2</v>
      </c>
      <c r="D1748" s="253">
        <v>1.4777715684274932</v>
      </c>
      <c r="E1748" s="253">
        <v>0.8332005896546324</v>
      </c>
      <c r="F1748" s="253">
        <v>6.0466048375800406E-2</v>
      </c>
      <c r="G1748" s="253">
        <v>6.0466048375800406E-2</v>
      </c>
      <c r="H1748" s="253">
        <v>8.9285361929891983E-3</v>
      </c>
      <c r="I1748" s="254">
        <v>0.51471034582827091</v>
      </c>
    </row>
    <row r="1749" spans="1:9" ht="14.25" x14ac:dyDescent="0.3">
      <c r="A1749" s="251">
        <v>37313</v>
      </c>
      <c r="B1749" s="252" t="s">
        <v>1485</v>
      </c>
      <c r="C1749" s="253">
        <v>1128</v>
      </c>
      <c r="D1749" s="253">
        <v>833.46316459310617</v>
      </c>
      <c r="E1749" s="253">
        <v>469.92513256521266</v>
      </c>
      <c r="F1749" s="253">
        <v>34.102851283951431</v>
      </c>
      <c r="G1749" s="253">
        <v>34.102851283951431</v>
      </c>
      <c r="H1749" s="253">
        <v>5.0356944128459071</v>
      </c>
      <c r="I1749" s="254">
        <v>290.29663504714478</v>
      </c>
    </row>
    <row r="1750" spans="1:9" ht="14.25" x14ac:dyDescent="0.3">
      <c r="A1750" s="251">
        <v>37313</v>
      </c>
      <c r="B1750" s="252" t="s">
        <v>1486</v>
      </c>
      <c r="C1750" s="253">
        <v>959</v>
      </c>
      <c r="D1750" s="253">
        <v>708.59146706098295</v>
      </c>
      <c r="E1750" s="253">
        <v>399.51968273939622</v>
      </c>
      <c r="F1750" s="253">
        <v>28.993470196196292</v>
      </c>
      <c r="G1750" s="253">
        <v>28.993470196196292</v>
      </c>
      <c r="H1750" s="253">
        <v>4.2812331045383196</v>
      </c>
      <c r="I1750" s="254">
        <v>246.80361082465586</v>
      </c>
    </row>
    <row r="1751" spans="1:9" ht="14.25" x14ac:dyDescent="0.3">
      <c r="A1751" s="251">
        <v>37313</v>
      </c>
      <c r="B1751" s="252" t="s">
        <v>408</v>
      </c>
      <c r="C1751" s="253">
        <v>38</v>
      </c>
      <c r="D1751" s="253">
        <v>28.077659800122369</v>
      </c>
      <c r="E1751" s="253">
        <v>15.830811203438014</v>
      </c>
      <c r="F1751" s="253">
        <v>1.1488549191402075</v>
      </c>
      <c r="G1751" s="253">
        <v>1.1488549191402075</v>
      </c>
      <c r="H1751" s="253">
        <v>0.16964218766679476</v>
      </c>
      <c r="I1751" s="254">
        <v>9.7794965707371464</v>
      </c>
    </row>
    <row r="1752" spans="1:9" ht="14.25" x14ac:dyDescent="0.3">
      <c r="A1752" s="251">
        <v>37313</v>
      </c>
      <c r="B1752" s="252" t="s">
        <v>410</v>
      </c>
      <c r="C1752" s="253">
        <v>134</v>
      </c>
      <c r="D1752" s="253">
        <v>99.010695084642052</v>
      </c>
      <c r="E1752" s="253">
        <v>55.824439506860372</v>
      </c>
      <c r="F1752" s="253">
        <v>4.0512252411786278</v>
      </c>
      <c r="G1752" s="253">
        <v>4.0512252411786278</v>
      </c>
      <c r="H1752" s="253">
        <v>0.59821192493027631</v>
      </c>
      <c r="I1752" s="254">
        <v>34.485593170494148</v>
      </c>
    </row>
    <row r="1753" spans="1:9" ht="14.25" x14ac:dyDescent="0.3">
      <c r="A1753" s="251">
        <v>37313</v>
      </c>
      <c r="B1753" s="252" t="s">
        <v>411</v>
      </c>
      <c r="C1753" s="253">
        <v>831</v>
      </c>
      <c r="D1753" s="253">
        <v>614.01408668162344</v>
      </c>
      <c r="E1753" s="253">
        <v>346.19484500149974</v>
      </c>
      <c r="F1753" s="253">
        <v>25.12364310014507</v>
      </c>
      <c r="G1753" s="253">
        <v>25.12364310014507</v>
      </c>
      <c r="H1753" s="253">
        <v>3.7098067881870116</v>
      </c>
      <c r="I1753" s="254">
        <v>213.86214869164655</v>
      </c>
    </row>
    <row r="1754" spans="1:9" ht="14.25" x14ac:dyDescent="0.3">
      <c r="A1754" s="251">
        <v>37313</v>
      </c>
      <c r="B1754" s="252" t="s">
        <v>1487</v>
      </c>
      <c r="C1754" s="253">
        <v>696</v>
      </c>
      <c r="D1754" s="253">
        <v>514.26450581276765</v>
      </c>
      <c r="E1754" s="253">
        <v>289.95380519981211</v>
      </c>
      <c r="F1754" s="253">
        <v>21.042184834778542</v>
      </c>
      <c r="G1754" s="253">
        <v>21.042184834778542</v>
      </c>
      <c r="H1754" s="253">
        <v>3.1071305951602408</v>
      </c>
      <c r="I1754" s="254">
        <v>179.11920034823828</v>
      </c>
    </row>
    <row r="1755" spans="1:9" ht="14.25" x14ac:dyDescent="0.3">
      <c r="A1755" s="251">
        <v>37313</v>
      </c>
      <c r="B1755" s="252" t="s">
        <v>412</v>
      </c>
      <c r="C1755" s="253">
        <v>771</v>
      </c>
      <c r="D1755" s="253">
        <v>569.68093962879857</v>
      </c>
      <c r="E1755" s="253">
        <v>321.19882731186078</v>
      </c>
      <c r="F1755" s="253">
        <v>23.309661648871053</v>
      </c>
      <c r="G1755" s="253">
        <v>23.309661648871053</v>
      </c>
      <c r="H1755" s="253">
        <v>3.4419507023973352</v>
      </c>
      <c r="I1755" s="254">
        <v>198.42083831679841</v>
      </c>
    </row>
    <row r="1756" spans="1:9" ht="14.25" x14ac:dyDescent="0.3">
      <c r="A1756" s="251">
        <v>37313</v>
      </c>
      <c r="B1756" s="252" t="s">
        <v>413</v>
      </c>
      <c r="C1756" s="253">
        <v>69</v>
      </c>
      <c r="D1756" s="253">
        <v>50.983119110748518</v>
      </c>
      <c r="E1756" s="253">
        <v>28.74542034308482</v>
      </c>
      <c r="F1756" s="253">
        <v>2.0860786689651141</v>
      </c>
      <c r="G1756" s="253">
        <v>2.0860786689651141</v>
      </c>
      <c r="H1756" s="253">
        <v>0.30803449865812732</v>
      </c>
      <c r="I1756" s="254">
        <v>17.757506931075348</v>
      </c>
    </row>
    <row r="1757" spans="1:9" ht="14.25" x14ac:dyDescent="0.3">
      <c r="A1757" s="251">
        <v>37313</v>
      </c>
      <c r="B1757" s="252" t="s">
        <v>1278</v>
      </c>
      <c r="C1757" s="253">
        <v>37449151</v>
      </c>
      <c r="D1757" s="253">
        <v>27670645.304774012</v>
      </c>
      <c r="E1757" s="253">
        <v>15601327.347632684</v>
      </c>
      <c r="F1757" s="253">
        <v>1132201.0879993271</v>
      </c>
      <c r="G1757" s="253">
        <v>1132201.0879993271</v>
      </c>
      <c r="H1757" s="253">
        <v>167183.05005010881</v>
      </c>
      <c r="I1757" s="254">
        <v>9637732.7310925685</v>
      </c>
    </row>
    <row r="1758" spans="1:9" ht="14.25" x14ac:dyDescent="0.3">
      <c r="A1758" s="251">
        <v>37313</v>
      </c>
      <c r="B1758" s="252" t="s">
        <v>1488</v>
      </c>
      <c r="C1758" s="253">
        <v>2966</v>
      </c>
      <c r="D1758" s="253">
        <v>2191.5352359779727</v>
      </c>
      <c r="E1758" s="253">
        <v>1235.63647445782</v>
      </c>
      <c r="F1758" s="253">
        <v>89.671149741312007</v>
      </c>
      <c r="G1758" s="253">
        <v>89.671149741312007</v>
      </c>
      <c r="H1758" s="253">
        <v>13.241019174202982</v>
      </c>
      <c r="I1758" s="254">
        <v>763.31544286332576</v>
      </c>
    </row>
    <row r="1759" spans="1:9" ht="14.25" x14ac:dyDescent="0.3">
      <c r="A1759" s="251">
        <v>37313</v>
      </c>
      <c r="B1759" s="252" t="s">
        <v>1489</v>
      </c>
      <c r="C1759" s="253">
        <v>364</v>
      </c>
      <c r="D1759" s="253">
        <v>268.95442545380376</v>
      </c>
      <c r="E1759" s="253">
        <v>151.6425073171431</v>
      </c>
      <c r="F1759" s="253">
        <v>11.004820804395674</v>
      </c>
      <c r="G1759" s="253">
        <v>11.004820804395674</v>
      </c>
      <c r="H1759" s="253">
        <v>1.624993587124034</v>
      </c>
      <c r="I1759" s="254">
        <v>93.6772829407453</v>
      </c>
    </row>
    <row r="1760" spans="1:9" ht="14.25" x14ac:dyDescent="0.3">
      <c r="A1760" s="251">
        <v>37313</v>
      </c>
      <c r="B1760" s="252" t="s">
        <v>1490</v>
      </c>
      <c r="C1760" s="253">
        <v>3890</v>
      </c>
      <c r="D1760" s="253">
        <v>2874.2657005914743</v>
      </c>
      <c r="E1760" s="253">
        <v>1620.5751468782601</v>
      </c>
      <c r="F1760" s="253">
        <v>117.60646409093179</v>
      </c>
      <c r="G1760" s="253">
        <v>117.60646409093179</v>
      </c>
      <c r="H1760" s="253">
        <v>17.366002895363991</v>
      </c>
      <c r="I1760" s="254">
        <v>1001.1116226359869</v>
      </c>
    </row>
    <row r="1761" spans="1:9" ht="14.25" x14ac:dyDescent="0.3">
      <c r="A1761" s="251">
        <v>37313</v>
      </c>
      <c r="B1761" s="252" t="s">
        <v>1491</v>
      </c>
      <c r="C1761" s="253">
        <v>185110</v>
      </c>
      <c r="D1761" s="253">
        <v>136775.14751580666</v>
      </c>
      <c r="E1761" s="253">
        <v>77116.880575484523</v>
      </c>
      <c r="F1761" s="253">
        <v>5596.4351074222077</v>
      </c>
      <c r="G1761" s="253">
        <v>5596.4351074222077</v>
      </c>
      <c r="H1761" s="253">
        <v>826.38066734211532</v>
      </c>
      <c r="I1761" s="254">
        <v>47639.016058135618</v>
      </c>
    </row>
    <row r="1762" spans="1:9" ht="14.25" x14ac:dyDescent="0.3">
      <c r="A1762" s="251">
        <v>37313</v>
      </c>
      <c r="B1762" s="252" t="s">
        <v>415</v>
      </c>
      <c r="C1762" s="253">
        <v>976</v>
      </c>
      <c r="D1762" s="253">
        <v>721.15252539261667</v>
      </c>
      <c r="E1762" s="253">
        <v>406.60188775146059</v>
      </c>
      <c r="F1762" s="253">
        <v>29.507431607390597</v>
      </c>
      <c r="G1762" s="253">
        <v>29.507431607390597</v>
      </c>
      <c r="H1762" s="253">
        <v>4.3571256621787287</v>
      </c>
      <c r="I1762" s="254">
        <v>251.1786487641962</v>
      </c>
    </row>
    <row r="1763" spans="1:9" ht="14.25" x14ac:dyDescent="0.3">
      <c r="A1763" s="251">
        <v>37313</v>
      </c>
      <c r="B1763" s="252" t="s">
        <v>1492</v>
      </c>
      <c r="C1763" s="253">
        <v>934108</v>
      </c>
      <c r="D1763" s="253">
        <v>690199.12212033442</v>
      </c>
      <c r="E1763" s="253">
        <v>389149.66820055468</v>
      </c>
      <c r="F1763" s="253">
        <v>28240.909758111084</v>
      </c>
      <c r="G1763" s="253">
        <v>28240.909758111084</v>
      </c>
      <c r="H1763" s="253">
        <v>4170.1085430803769</v>
      </c>
      <c r="I1763" s="254">
        <v>240397.52586047724</v>
      </c>
    </row>
    <row r="1764" spans="1:9" ht="14.25" x14ac:dyDescent="0.3">
      <c r="A1764" s="251">
        <v>37313</v>
      </c>
      <c r="B1764" s="252" t="s">
        <v>416</v>
      </c>
      <c r="C1764" s="253">
        <v>891</v>
      </c>
      <c r="D1764" s="253">
        <v>658.3472337344482</v>
      </c>
      <c r="E1764" s="253">
        <v>371.1908626911387</v>
      </c>
      <c r="F1764" s="253">
        <v>26.937624551419081</v>
      </c>
      <c r="G1764" s="253">
        <v>26.937624551419081</v>
      </c>
      <c r="H1764" s="253">
        <v>3.9776628739766875</v>
      </c>
      <c r="I1764" s="254">
        <v>229.30345906649467</v>
      </c>
    </row>
    <row r="1765" spans="1:9" ht="14.25" x14ac:dyDescent="0.3">
      <c r="A1765" s="251">
        <v>37313</v>
      </c>
      <c r="B1765" s="252" t="s">
        <v>1494</v>
      </c>
      <c r="C1765" s="253">
        <v>395</v>
      </c>
      <c r="D1765" s="253">
        <v>291.85988476442992</v>
      </c>
      <c r="E1765" s="253">
        <v>164.55711645678991</v>
      </c>
      <c r="F1765" s="253">
        <v>11.942044554220582</v>
      </c>
      <c r="G1765" s="253">
        <v>11.942044554220582</v>
      </c>
      <c r="H1765" s="253">
        <v>1.7633858981153667</v>
      </c>
      <c r="I1765" s="254">
        <v>101.6552933010835</v>
      </c>
    </row>
    <row r="1766" spans="1:9" ht="14.25" x14ac:dyDescent="0.3">
      <c r="A1766" s="251">
        <v>37313</v>
      </c>
      <c r="B1766" s="252" t="s">
        <v>1279</v>
      </c>
      <c r="C1766" s="253">
        <v>5269838</v>
      </c>
      <c r="D1766" s="253">
        <v>3893808.383309402</v>
      </c>
      <c r="E1766" s="253">
        <v>2195416.0644921944</v>
      </c>
      <c r="F1766" s="253">
        <v>159323.13972031564</v>
      </c>
      <c r="G1766" s="253">
        <v>159323.13972031564</v>
      </c>
      <c r="H1766" s="253">
        <v>23525.969657094905</v>
      </c>
      <c r="I1766" s="254">
        <v>1356220.0697194817</v>
      </c>
    </row>
    <row r="1767" spans="1:9" ht="14.25" x14ac:dyDescent="0.3">
      <c r="A1767" s="251">
        <v>37313</v>
      </c>
      <c r="B1767" s="252" t="s">
        <v>1495</v>
      </c>
      <c r="C1767" s="253">
        <v>2636</v>
      </c>
      <c r="D1767" s="253">
        <v>1947.702927187436</v>
      </c>
      <c r="E1767" s="253">
        <v>1098.1583771648054</v>
      </c>
      <c r="F1767" s="253">
        <v>79.694251759304933</v>
      </c>
      <c r="G1767" s="253">
        <v>79.694251759304933</v>
      </c>
      <c r="H1767" s="253">
        <v>11.767810702359762</v>
      </c>
      <c r="I1767" s="254">
        <v>678.38823580166104</v>
      </c>
    </row>
    <row r="1768" spans="1:9" ht="14.25" x14ac:dyDescent="0.3">
      <c r="A1768" s="251">
        <v>37313</v>
      </c>
      <c r="B1768" s="252" t="s">
        <v>1496</v>
      </c>
      <c r="C1768" s="253">
        <v>2784</v>
      </c>
      <c r="D1768" s="253">
        <v>2057.0580232510706</v>
      </c>
      <c r="E1768" s="253">
        <v>1159.8152207992484</v>
      </c>
      <c r="F1768" s="253">
        <v>84.168739339114168</v>
      </c>
      <c r="G1768" s="253">
        <v>84.168739339114168</v>
      </c>
      <c r="H1768" s="253">
        <v>12.428522380640963</v>
      </c>
      <c r="I1768" s="254">
        <v>716.47680139295312</v>
      </c>
    </row>
    <row r="1769" spans="1:9" ht="14.25" x14ac:dyDescent="0.3">
      <c r="A1769" s="251">
        <v>37313</v>
      </c>
      <c r="B1769" s="252" t="s">
        <v>1280</v>
      </c>
      <c r="C1769" s="253">
        <v>11095448</v>
      </c>
      <c r="D1769" s="253">
        <v>8198268.7966828458</v>
      </c>
      <c r="E1769" s="253">
        <v>4622366.9080411559</v>
      </c>
      <c r="F1769" s="253">
        <v>335448.94775958889</v>
      </c>
      <c r="G1769" s="253">
        <v>335448.94775958889</v>
      </c>
      <c r="H1769" s="253">
        <v>49533.054522714803</v>
      </c>
      <c r="I1769" s="254">
        <v>2855470.9385997979</v>
      </c>
    </row>
    <row r="1770" spans="1:9" ht="14.25" x14ac:dyDescent="0.3">
      <c r="A1770" s="251">
        <v>37313</v>
      </c>
      <c r="B1770" s="252" t="s">
        <v>1497</v>
      </c>
      <c r="C1770" s="253">
        <v>794945</v>
      </c>
      <c r="D1770" s="253">
        <v>587373.55973179673</v>
      </c>
      <c r="E1770" s="253">
        <v>331174.32137150085</v>
      </c>
      <c r="F1770" s="253">
        <v>24033.591413050326</v>
      </c>
      <c r="G1770" s="253">
        <v>24033.591413050326</v>
      </c>
      <c r="H1770" s="253">
        <v>3548.8476019678983</v>
      </c>
      <c r="I1770" s="254">
        <v>204583.20793222738</v>
      </c>
    </row>
    <row r="1771" spans="1:9" ht="14.25" x14ac:dyDescent="0.3">
      <c r="A1771" s="251">
        <v>37313</v>
      </c>
      <c r="B1771" s="252" t="s">
        <v>1281</v>
      </c>
      <c r="C1771" s="253">
        <v>72294706</v>
      </c>
      <c r="D1771" s="253">
        <v>53417530.537312247</v>
      </c>
      <c r="E1771" s="253">
        <v>30117995.834054142</v>
      </c>
      <c r="F1771" s="253">
        <v>2185687.5951551339</v>
      </c>
      <c r="G1771" s="253">
        <v>2185687.5951551339</v>
      </c>
      <c r="H1771" s="253">
        <v>322742.94954125665</v>
      </c>
      <c r="I1771" s="254">
        <v>18605416.563406583</v>
      </c>
    </row>
    <row r="1772" spans="1:9" ht="14.25" x14ac:dyDescent="0.3">
      <c r="A1772" s="251">
        <v>37313</v>
      </c>
      <c r="B1772" s="252" t="s">
        <v>1498</v>
      </c>
      <c r="C1772" s="253">
        <v>25080</v>
      </c>
      <c r="D1772" s="253">
        <v>18531.255468080766</v>
      </c>
      <c r="E1772" s="253">
        <v>10448.335394269092</v>
      </c>
      <c r="F1772" s="253">
        <v>758.24424663253717</v>
      </c>
      <c r="G1772" s="253">
        <v>758.24424663253717</v>
      </c>
      <c r="H1772" s="253">
        <v>111.96384386008455</v>
      </c>
      <c r="I1772" s="254">
        <v>6454.4677366865171</v>
      </c>
    </row>
    <row r="1773" spans="1:9" ht="14.25" x14ac:dyDescent="0.3">
      <c r="A1773" s="251">
        <v>37313</v>
      </c>
      <c r="B1773" s="252" t="s">
        <v>417</v>
      </c>
      <c r="C1773" s="253">
        <v>251651</v>
      </c>
      <c r="D1773" s="253">
        <v>185941.34648317355</v>
      </c>
      <c r="E1773" s="253">
        <v>104837.88079358895</v>
      </c>
      <c r="F1773" s="253">
        <v>7608.170769909274</v>
      </c>
      <c r="G1773" s="253">
        <v>7608.170769909274</v>
      </c>
      <c r="H1773" s="253">
        <v>1123.4375307509622</v>
      </c>
      <c r="I1773" s="254">
        <v>64763.686619015098</v>
      </c>
    </row>
    <row r="1774" spans="1:9" ht="14.25" x14ac:dyDescent="0.3">
      <c r="A1774" s="251">
        <v>37313</v>
      </c>
      <c r="B1774" s="252" t="s">
        <v>1282</v>
      </c>
      <c r="C1774" s="253">
        <v>27470278</v>
      </c>
      <c r="D1774" s="253">
        <v>20297397.902599633</v>
      </c>
      <c r="E1774" s="253">
        <v>11444125.913788339</v>
      </c>
      <c r="F1774" s="253">
        <v>830509.57922234293</v>
      </c>
      <c r="G1774" s="253">
        <v>830509.57922234293</v>
      </c>
      <c r="H1774" s="253">
        <v>122634.68567723747</v>
      </c>
      <c r="I1774" s="254">
        <v>7069618.1446893718</v>
      </c>
    </row>
    <row r="1775" spans="1:9" ht="14.25" x14ac:dyDescent="0.3">
      <c r="A1775" s="251">
        <v>37313</v>
      </c>
      <c r="B1775" s="252" t="s">
        <v>1499</v>
      </c>
      <c r="C1775" s="253">
        <v>5153</v>
      </c>
      <c r="D1775" s="253">
        <v>3807.4784460534361</v>
      </c>
      <c r="E1775" s="253">
        <v>2146.7413192451604</v>
      </c>
      <c r="F1775" s="253">
        <v>155.79077364024974</v>
      </c>
      <c r="G1775" s="253">
        <v>155.79077364024974</v>
      </c>
      <c r="H1775" s="253">
        <v>23.004373501236667</v>
      </c>
      <c r="I1775" s="254">
        <v>1326.15120602654</v>
      </c>
    </row>
    <row r="1776" spans="1:9" ht="14.25" x14ac:dyDescent="0.3">
      <c r="A1776" s="251">
        <v>37313</v>
      </c>
      <c r="B1776" s="252" t="s">
        <v>1283</v>
      </c>
      <c r="C1776" s="253">
        <v>3261110</v>
      </c>
      <c r="D1776" s="253">
        <v>2409587.8197572911</v>
      </c>
      <c r="E1776" s="253">
        <v>1358579.3874643091</v>
      </c>
      <c r="F1776" s="253">
        <v>98593.217509403228</v>
      </c>
      <c r="G1776" s="253">
        <v>98593.217509403228</v>
      </c>
      <c r="H1776" s="253">
        <v>14558.4693321595</v>
      </c>
      <c r="I1776" s="254">
        <v>839263.52794201626</v>
      </c>
    </row>
    <row r="1777" spans="1:9" ht="14.25" x14ac:dyDescent="0.3">
      <c r="A1777" s="251">
        <v>37313</v>
      </c>
      <c r="B1777" s="252" t="s">
        <v>1500</v>
      </c>
      <c r="C1777" s="253">
        <v>1487</v>
      </c>
      <c r="D1777" s="253">
        <v>1098.7231611258412</v>
      </c>
      <c r="E1777" s="253">
        <v>619.48463840821921</v>
      </c>
      <c r="F1777" s="253">
        <v>44.956506967407606</v>
      </c>
      <c r="G1777" s="253">
        <v>44.956506967407606</v>
      </c>
      <c r="H1777" s="253">
        <v>6.6383666594874686</v>
      </c>
      <c r="I1777" s="254">
        <v>382.6871421233194</v>
      </c>
    </row>
    <row r="1778" spans="1:9" ht="14.25" x14ac:dyDescent="0.3">
      <c r="A1778" s="251">
        <v>37313</v>
      </c>
      <c r="B1778" s="252" t="s">
        <v>1501</v>
      </c>
      <c r="C1778" s="253">
        <v>5295</v>
      </c>
      <c r="D1778" s="253">
        <v>3912.4002274117884</v>
      </c>
      <c r="E1778" s="253">
        <v>2205.8985611106395</v>
      </c>
      <c r="F1778" s="253">
        <v>160.08386307493157</v>
      </c>
      <c r="G1778" s="253">
        <v>160.08386307493157</v>
      </c>
      <c r="H1778" s="253">
        <v>23.638299570938901</v>
      </c>
      <c r="I1778" s="254">
        <v>1362.6956405803471</v>
      </c>
    </row>
    <row r="1779" spans="1:9" ht="14.25" x14ac:dyDescent="0.3">
      <c r="A1779" s="251">
        <v>37313</v>
      </c>
      <c r="B1779" s="252" t="s">
        <v>1211</v>
      </c>
      <c r="C1779" s="253">
        <v>1957</v>
      </c>
      <c r="D1779" s="253">
        <v>1445.9994797063021</v>
      </c>
      <c r="E1779" s="253">
        <v>815.2867769770578</v>
      </c>
      <c r="F1779" s="253">
        <v>59.166028335720696</v>
      </c>
      <c r="G1779" s="253">
        <v>59.166028335720696</v>
      </c>
      <c r="H1779" s="253">
        <v>8.7365726648399296</v>
      </c>
      <c r="I1779" s="254">
        <v>503.64407339296304</v>
      </c>
    </row>
    <row r="1780" spans="1:9" ht="14.25" x14ac:dyDescent="0.3">
      <c r="A1780" s="251">
        <v>37313</v>
      </c>
      <c r="B1780" s="252" t="s">
        <v>1502</v>
      </c>
      <c r="C1780" s="253">
        <v>2174179</v>
      </c>
      <c r="D1780" s="253">
        <v>1606469.9554360595</v>
      </c>
      <c r="E1780" s="253">
        <v>905763.61240735964</v>
      </c>
      <c r="F1780" s="253">
        <v>65732.006295824685</v>
      </c>
      <c r="G1780" s="253">
        <v>65732.006295824685</v>
      </c>
      <c r="H1780" s="253">
        <v>9706.1179457685321</v>
      </c>
      <c r="I1780" s="254">
        <v>559536.21249128215</v>
      </c>
    </row>
    <row r="1781" spans="1:9" ht="14.25" x14ac:dyDescent="0.3">
      <c r="A1781" s="251">
        <v>37313</v>
      </c>
      <c r="B1781" s="252" t="s">
        <v>1284</v>
      </c>
      <c r="C1781" s="253">
        <v>49081131</v>
      </c>
      <c r="D1781" s="253">
        <v>36265349.969032623</v>
      </c>
      <c r="E1781" s="253">
        <v>20447213.645058125</v>
      </c>
      <c r="F1781" s="253">
        <v>1483871.0206924982</v>
      </c>
      <c r="G1781" s="253">
        <v>1483871.0206924982</v>
      </c>
      <c r="H1781" s="253">
        <v>219111.32726317202</v>
      </c>
      <c r="I1781" s="254">
        <v>12631282.955326332</v>
      </c>
    </row>
    <row r="1782" spans="1:9" ht="14.25" x14ac:dyDescent="0.3">
      <c r="A1782" s="251">
        <v>37313</v>
      </c>
      <c r="B1782" s="252" t="s">
        <v>966</v>
      </c>
      <c r="C1782" s="253">
        <v>15</v>
      </c>
      <c r="D1782" s="253">
        <v>11.083286763206198</v>
      </c>
      <c r="E1782" s="253">
        <v>6.2490044224097421</v>
      </c>
      <c r="F1782" s="253">
        <v>0.453495362818503</v>
      </c>
      <c r="G1782" s="253">
        <v>0.453495362818503</v>
      </c>
      <c r="H1782" s="253">
        <v>6.6964021447418975E-2</v>
      </c>
      <c r="I1782" s="254">
        <v>3.8603275937120314</v>
      </c>
    </row>
    <row r="1783" spans="1:9" ht="14.25" x14ac:dyDescent="0.3">
      <c r="A1783" s="251">
        <v>37313</v>
      </c>
      <c r="B1783" s="252" t="s">
        <v>1741</v>
      </c>
      <c r="C1783" s="253">
        <v>591</v>
      </c>
      <c r="D1783" s="253">
        <v>436.68149847032424</v>
      </c>
      <c r="E1783" s="253">
        <v>246.21077424294387</v>
      </c>
      <c r="F1783" s="253">
        <v>17.867717295049019</v>
      </c>
      <c r="G1783" s="253">
        <v>17.867717295049019</v>
      </c>
      <c r="H1783" s="253">
        <v>2.638382445028308</v>
      </c>
      <c r="I1783" s="254">
        <v>152.09690719225404</v>
      </c>
    </row>
    <row r="1784" spans="1:9" ht="14.25" x14ac:dyDescent="0.3">
      <c r="A1784" s="251">
        <v>37313</v>
      </c>
      <c r="B1784" s="252" t="s">
        <v>1661</v>
      </c>
      <c r="C1784" s="253">
        <v>1425</v>
      </c>
      <c r="D1784" s="253">
        <v>1052.9122425045889</v>
      </c>
      <c r="E1784" s="253">
        <v>593.65542012892558</v>
      </c>
      <c r="F1784" s="253">
        <v>43.082059467757787</v>
      </c>
      <c r="G1784" s="253">
        <v>43.082059467757787</v>
      </c>
      <c r="H1784" s="253">
        <v>6.3615820375048031</v>
      </c>
      <c r="I1784" s="254">
        <v>366.731121402643</v>
      </c>
    </row>
    <row r="1785" spans="1:9" ht="14.25" x14ac:dyDescent="0.3">
      <c r="A1785" s="251">
        <v>37313</v>
      </c>
      <c r="B1785" s="252" t="s">
        <v>1503</v>
      </c>
      <c r="C1785" s="253">
        <v>1</v>
      </c>
      <c r="D1785" s="253">
        <v>0.73888578421374662</v>
      </c>
      <c r="E1785" s="253">
        <v>0.4166002948273162</v>
      </c>
      <c r="F1785" s="253">
        <v>3.0233024187900203E-2</v>
      </c>
      <c r="G1785" s="253">
        <v>3.0233024187900203E-2</v>
      </c>
      <c r="H1785" s="253">
        <v>4.4642680964945992E-3</v>
      </c>
      <c r="I1785" s="254">
        <v>0.25735517291413545</v>
      </c>
    </row>
    <row r="1786" spans="1:9" ht="14.25" x14ac:dyDescent="0.3">
      <c r="A1786" s="251">
        <v>37313</v>
      </c>
      <c r="B1786" s="252" t="s">
        <v>1742</v>
      </c>
      <c r="C1786" s="253">
        <v>580</v>
      </c>
      <c r="D1786" s="253">
        <v>428.55375484397302</v>
      </c>
      <c r="E1786" s="253">
        <v>241.62817099984341</v>
      </c>
      <c r="F1786" s="253">
        <v>17.535154028982117</v>
      </c>
      <c r="G1786" s="253">
        <v>17.535154028982117</v>
      </c>
      <c r="H1786" s="253">
        <v>2.5892754959668673</v>
      </c>
      <c r="I1786" s="254">
        <v>149.26600029019855</v>
      </c>
    </row>
    <row r="1787" spans="1:9" ht="14.25" x14ac:dyDescent="0.3">
      <c r="A1787" s="251">
        <v>37313</v>
      </c>
      <c r="B1787" s="252" t="s">
        <v>1407</v>
      </c>
      <c r="C1787" s="253">
        <v>78</v>
      </c>
      <c r="D1787" s="253">
        <v>57.633091168672237</v>
      </c>
      <c r="E1787" s="253">
        <v>32.494822996530665</v>
      </c>
      <c r="F1787" s="253">
        <v>2.3581758866562161</v>
      </c>
      <c r="G1787" s="253">
        <v>2.3581758866562161</v>
      </c>
      <c r="H1787" s="253">
        <v>0.34821291152657874</v>
      </c>
      <c r="I1787" s="254">
        <v>20.073703487302566</v>
      </c>
    </row>
    <row r="1788" spans="1:9" ht="14.25" x14ac:dyDescent="0.3">
      <c r="A1788" s="251">
        <v>37313</v>
      </c>
      <c r="B1788" s="252" t="s">
        <v>1361</v>
      </c>
      <c r="C1788" s="253">
        <v>395</v>
      </c>
      <c r="D1788" s="253">
        <v>291.85988476442992</v>
      </c>
      <c r="E1788" s="253">
        <v>164.55711645678991</v>
      </c>
      <c r="F1788" s="253">
        <v>11.942044554220582</v>
      </c>
      <c r="G1788" s="253">
        <v>11.942044554220582</v>
      </c>
      <c r="H1788" s="253">
        <v>1.7633858981153667</v>
      </c>
      <c r="I1788" s="254">
        <v>101.6552933010835</v>
      </c>
    </row>
    <row r="1789" spans="1:9" ht="14.25" x14ac:dyDescent="0.3">
      <c r="A1789" s="251">
        <v>37313</v>
      </c>
      <c r="B1789" s="252" t="s">
        <v>1743</v>
      </c>
      <c r="C1789" s="253">
        <v>775</v>
      </c>
      <c r="D1789" s="253">
        <v>572.63648276565368</v>
      </c>
      <c r="E1789" s="253">
        <v>322.86522849117011</v>
      </c>
      <c r="F1789" s="253">
        <v>23.430593745622659</v>
      </c>
      <c r="G1789" s="253">
        <v>23.430593745622659</v>
      </c>
      <c r="H1789" s="253">
        <v>3.4598077747833145</v>
      </c>
      <c r="I1789" s="254">
        <v>199.45025900845499</v>
      </c>
    </row>
    <row r="1790" spans="1:9" ht="14.25" x14ac:dyDescent="0.3">
      <c r="A1790" s="251">
        <v>37313</v>
      </c>
      <c r="B1790" s="252" t="s">
        <v>1744</v>
      </c>
      <c r="C1790" s="253">
        <v>103</v>
      </c>
      <c r="D1790" s="253">
        <v>76.105235774015895</v>
      </c>
      <c r="E1790" s="253">
        <v>42.909830367213566</v>
      </c>
      <c r="F1790" s="253">
        <v>3.1140014913537208</v>
      </c>
      <c r="G1790" s="253">
        <v>3.1140014913537208</v>
      </c>
      <c r="H1790" s="253">
        <v>0.45981961393894366</v>
      </c>
      <c r="I1790" s="254">
        <v>26.507582810155949</v>
      </c>
    </row>
    <row r="1791" spans="1:9" ht="14.25" x14ac:dyDescent="0.3">
      <c r="A1791" s="251">
        <v>37313</v>
      </c>
      <c r="B1791" s="252" t="s">
        <v>1362</v>
      </c>
      <c r="C1791" s="253">
        <v>2293</v>
      </c>
      <c r="D1791" s="253">
        <v>1694.2651032021208</v>
      </c>
      <c r="E1791" s="253">
        <v>955.26447603903603</v>
      </c>
      <c r="F1791" s="253">
        <v>69.324324462855159</v>
      </c>
      <c r="G1791" s="253">
        <v>69.324324462855159</v>
      </c>
      <c r="H1791" s="253">
        <v>10.236566745262115</v>
      </c>
      <c r="I1791" s="254">
        <v>590.11541149211257</v>
      </c>
    </row>
    <row r="1792" spans="1:9" ht="14.25" x14ac:dyDescent="0.3">
      <c r="A1792" s="251">
        <v>37313</v>
      </c>
      <c r="B1792" s="252" t="s">
        <v>1213</v>
      </c>
      <c r="C1792" s="253">
        <v>4</v>
      </c>
      <c r="D1792" s="253">
        <v>2.9555431368549865</v>
      </c>
      <c r="E1792" s="253">
        <v>1.6664011793092648</v>
      </c>
      <c r="F1792" s="253">
        <v>0.12093209675160081</v>
      </c>
      <c r="G1792" s="253">
        <v>0.12093209675160081</v>
      </c>
      <c r="H1792" s="253">
        <v>1.7857072385978397E-2</v>
      </c>
      <c r="I1792" s="254">
        <v>1.0294206916565418</v>
      </c>
    </row>
    <row r="1793" spans="1:9" ht="14.25" x14ac:dyDescent="0.3">
      <c r="A1793" s="251">
        <v>37313</v>
      </c>
      <c r="B1793" s="252" t="s">
        <v>1506</v>
      </c>
      <c r="C1793" s="253">
        <v>2005</v>
      </c>
      <c r="D1793" s="253">
        <v>1481.465997348562</v>
      </c>
      <c r="E1793" s="253">
        <v>835.28359112876899</v>
      </c>
      <c r="F1793" s="253">
        <v>60.617213496739915</v>
      </c>
      <c r="G1793" s="253">
        <v>60.617213496739915</v>
      </c>
      <c r="H1793" s="253">
        <v>8.9508575334716713</v>
      </c>
      <c r="I1793" s="254">
        <v>515.99712169284157</v>
      </c>
    </row>
    <row r="1794" spans="1:9" ht="14.25" x14ac:dyDescent="0.3">
      <c r="A1794" s="251">
        <v>37313</v>
      </c>
      <c r="B1794" s="252" t="s">
        <v>1507</v>
      </c>
      <c r="C1794" s="253">
        <v>192</v>
      </c>
      <c r="D1794" s="253">
        <v>141.86607056903935</v>
      </c>
      <c r="E1794" s="253">
        <v>79.98725660684471</v>
      </c>
      <c r="F1794" s="253">
        <v>5.8047406440768388</v>
      </c>
      <c r="G1794" s="253">
        <v>5.8047406440768388</v>
      </c>
      <c r="H1794" s="253">
        <v>0.85713947452696304</v>
      </c>
      <c r="I1794" s="254">
        <v>49.412193199514007</v>
      </c>
    </row>
    <row r="1795" spans="1:9" ht="14.25" x14ac:dyDescent="0.3">
      <c r="A1795" s="251">
        <v>37313</v>
      </c>
      <c r="B1795" s="252" t="s">
        <v>1508</v>
      </c>
      <c r="C1795" s="253">
        <v>56</v>
      </c>
      <c r="D1795" s="253">
        <v>41.377603915969807</v>
      </c>
      <c r="E1795" s="253">
        <v>23.329616510329707</v>
      </c>
      <c r="F1795" s="253">
        <v>1.6930493545224112</v>
      </c>
      <c r="G1795" s="253">
        <v>1.6930493545224112</v>
      </c>
      <c r="H1795" s="253">
        <v>0.24999901340369751</v>
      </c>
      <c r="I1795" s="254">
        <v>14.411889683191584</v>
      </c>
    </row>
    <row r="1796" spans="1:9" ht="14.25" x14ac:dyDescent="0.3">
      <c r="A1796" s="251">
        <v>37313</v>
      </c>
      <c r="B1796" s="252" t="s">
        <v>1509</v>
      </c>
      <c r="C1796" s="253">
        <v>4936</v>
      </c>
      <c r="D1796" s="253">
        <v>3647.1402308790534</v>
      </c>
      <c r="E1796" s="253">
        <v>2056.3390552676328</v>
      </c>
      <c r="F1796" s="253">
        <v>149.2302073914754</v>
      </c>
      <c r="G1796" s="253">
        <v>149.2302073914754</v>
      </c>
      <c r="H1796" s="253">
        <v>22.035627324297341</v>
      </c>
      <c r="I1796" s="254">
        <v>1270.3051335041725</v>
      </c>
    </row>
    <row r="1797" spans="1:9" ht="14.25" x14ac:dyDescent="0.3">
      <c r="A1797" s="251">
        <v>37313</v>
      </c>
      <c r="B1797" s="252" t="s">
        <v>1745</v>
      </c>
      <c r="C1797" s="253">
        <v>2054</v>
      </c>
      <c r="D1797" s="253">
        <v>1517.6714007750354</v>
      </c>
      <c r="E1797" s="253">
        <v>855.69700557530746</v>
      </c>
      <c r="F1797" s="253">
        <v>62.098631681947012</v>
      </c>
      <c r="G1797" s="253">
        <v>62.098631681947012</v>
      </c>
      <c r="H1797" s="253">
        <v>9.1696066701999062</v>
      </c>
      <c r="I1797" s="254">
        <v>528.60752516563412</v>
      </c>
    </row>
    <row r="1798" spans="1:9" ht="14.25" x14ac:dyDescent="0.3">
      <c r="A1798" s="251">
        <v>37313</v>
      </c>
      <c r="B1798" s="252" t="s">
        <v>1746</v>
      </c>
      <c r="C1798" s="253">
        <v>3725</v>
      </c>
      <c r="D1798" s="253">
        <v>2752.3495461962061</v>
      </c>
      <c r="E1798" s="253">
        <v>1551.8360982317529</v>
      </c>
      <c r="F1798" s="253">
        <v>112.61801509992826</v>
      </c>
      <c r="G1798" s="253">
        <v>112.61801509992826</v>
      </c>
      <c r="H1798" s="253">
        <v>16.62939865944238</v>
      </c>
      <c r="I1798" s="254">
        <v>958.6480191051545</v>
      </c>
    </row>
    <row r="1799" spans="1:9" ht="14.25" x14ac:dyDescent="0.3">
      <c r="A1799" s="251">
        <v>37313</v>
      </c>
      <c r="B1799" s="252" t="s">
        <v>1733</v>
      </c>
      <c r="C1799" s="253">
        <v>553</v>
      </c>
      <c r="D1799" s="253">
        <v>408.60383867020192</v>
      </c>
      <c r="E1799" s="253">
        <v>230.3799630395059</v>
      </c>
      <c r="F1799" s="253">
        <v>16.718862375908813</v>
      </c>
      <c r="G1799" s="253">
        <v>16.718862375908813</v>
      </c>
      <c r="H1799" s="253">
        <v>2.4687402573615134</v>
      </c>
      <c r="I1799" s="254">
        <v>142.31741062151693</v>
      </c>
    </row>
    <row r="1800" spans="1:9" ht="14.25" x14ac:dyDescent="0.3">
      <c r="A1800" s="251">
        <v>37313</v>
      </c>
      <c r="B1800" s="252" t="s">
        <v>1747</v>
      </c>
      <c r="C1800" s="253">
        <v>328</v>
      </c>
      <c r="D1800" s="253">
        <v>242.35453722210889</v>
      </c>
      <c r="E1800" s="253">
        <v>136.64489670335971</v>
      </c>
      <c r="F1800" s="253">
        <v>9.9164319336312676</v>
      </c>
      <c r="G1800" s="253">
        <v>9.9164319336312676</v>
      </c>
      <c r="H1800" s="253">
        <v>1.4642799356502285</v>
      </c>
      <c r="I1800" s="254">
        <v>84.412496715836426</v>
      </c>
    </row>
    <row r="1801" spans="1:9" ht="14.25" x14ac:dyDescent="0.3">
      <c r="A1801" s="251">
        <v>37313</v>
      </c>
      <c r="B1801" s="252" t="s">
        <v>1510</v>
      </c>
      <c r="C1801" s="253">
        <v>891</v>
      </c>
      <c r="D1801" s="253">
        <v>658.3472337344482</v>
      </c>
      <c r="E1801" s="253">
        <v>371.1908626911387</v>
      </c>
      <c r="F1801" s="253">
        <v>26.937624551419081</v>
      </c>
      <c r="G1801" s="253">
        <v>26.937624551419081</v>
      </c>
      <c r="H1801" s="253">
        <v>3.9776628739766875</v>
      </c>
      <c r="I1801" s="254">
        <v>229.30345906649467</v>
      </c>
    </row>
    <row r="1802" spans="1:9" ht="14.25" x14ac:dyDescent="0.3">
      <c r="A1802" s="251">
        <v>37313</v>
      </c>
      <c r="B1802" s="252" t="s">
        <v>419</v>
      </c>
      <c r="C1802" s="253">
        <v>471</v>
      </c>
      <c r="D1802" s="253">
        <v>348.01520436467462</v>
      </c>
      <c r="E1802" s="253">
        <v>196.21873886366592</v>
      </c>
      <c r="F1802" s="253">
        <v>14.239754392500995</v>
      </c>
      <c r="G1802" s="253">
        <v>14.239754392500995</v>
      </c>
      <c r="H1802" s="253">
        <v>2.1026702734489557</v>
      </c>
      <c r="I1802" s="254">
        <v>121.21428644255778</v>
      </c>
    </row>
    <row r="1803" spans="1:9" ht="14.25" x14ac:dyDescent="0.3">
      <c r="A1803" s="251">
        <v>37313</v>
      </c>
      <c r="B1803" s="252" t="s">
        <v>1748</v>
      </c>
      <c r="C1803" s="253">
        <v>2724</v>
      </c>
      <c r="D1803" s="253">
        <v>2012.7248761982457</v>
      </c>
      <c r="E1803" s="253">
        <v>1134.8192031096094</v>
      </c>
      <c r="F1803" s="253">
        <v>82.354757887840151</v>
      </c>
      <c r="G1803" s="253">
        <v>82.354757887840151</v>
      </c>
      <c r="H1803" s="253">
        <v>12.160666294851287</v>
      </c>
      <c r="I1803" s="254">
        <v>701.03549101810495</v>
      </c>
    </row>
    <row r="1804" spans="1:9" ht="14.25" x14ac:dyDescent="0.3">
      <c r="A1804" s="251">
        <v>37313</v>
      </c>
      <c r="B1804" s="252" t="s">
        <v>968</v>
      </c>
      <c r="C1804" s="253">
        <v>976</v>
      </c>
      <c r="D1804" s="253">
        <v>721.15252539261667</v>
      </c>
      <c r="E1804" s="253">
        <v>406.60188775146059</v>
      </c>
      <c r="F1804" s="253">
        <v>29.507431607390597</v>
      </c>
      <c r="G1804" s="253">
        <v>29.507431607390597</v>
      </c>
      <c r="H1804" s="253">
        <v>4.3571256621787287</v>
      </c>
      <c r="I1804" s="254">
        <v>251.1786487641962</v>
      </c>
    </row>
    <row r="1805" spans="1:9" ht="14.25" x14ac:dyDescent="0.3">
      <c r="A1805" s="251">
        <v>37313</v>
      </c>
      <c r="B1805" s="252" t="s">
        <v>1749</v>
      </c>
      <c r="C1805" s="253">
        <v>2630</v>
      </c>
      <c r="D1805" s="253">
        <v>1943.2696124821537</v>
      </c>
      <c r="E1805" s="253">
        <v>1095.6587753958418</v>
      </c>
      <c r="F1805" s="253">
        <v>79.512853614177544</v>
      </c>
      <c r="G1805" s="253">
        <v>79.512853614177544</v>
      </c>
      <c r="H1805" s="253">
        <v>11.741025093780795</v>
      </c>
      <c r="I1805" s="254">
        <v>676.84410476417622</v>
      </c>
    </row>
    <row r="1806" spans="1:9" ht="14.25" x14ac:dyDescent="0.3">
      <c r="A1806" s="251">
        <v>37313</v>
      </c>
      <c r="B1806" s="252" t="s">
        <v>1727</v>
      </c>
      <c r="C1806" s="253">
        <v>2102</v>
      </c>
      <c r="D1806" s="253">
        <v>1553.1379184172954</v>
      </c>
      <c r="E1806" s="253">
        <v>875.69381972701865</v>
      </c>
      <c r="F1806" s="253">
        <v>63.54981684296623</v>
      </c>
      <c r="G1806" s="253">
        <v>63.54981684296623</v>
      </c>
      <c r="H1806" s="253">
        <v>9.3838915388316462</v>
      </c>
      <c r="I1806" s="254">
        <v>540.96057346551277</v>
      </c>
    </row>
    <row r="1807" spans="1:9" ht="14.25" x14ac:dyDescent="0.3">
      <c r="A1807" s="251">
        <v>37313</v>
      </c>
      <c r="B1807" s="252" t="s">
        <v>1750</v>
      </c>
      <c r="C1807" s="253">
        <v>1250</v>
      </c>
      <c r="D1807" s="253">
        <v>923.60723026718324</v>
      </c>
      <c r="E1807" s="253">
        <v>520.7503685341452</v>
      </c>
      <c r="F1807" s="253">
        <v>37.791280234875252</v>
      </c>
      <c r="G1807" s="253">
        <v>37.791280234875252</v>
      </c>
      <c r="H1807" s="253">
        <v>5.5803351206182485</v>
      </c>
      <c r="I1807" s="254">
        <v>321.6939661426693</v>
      </c>
    </row>
    <row r="1808" spans="1:9" ht="14.25" x14ac:dyDescent="0.3">
      <c r="A1808" s="251">
        <v>37313</v>
      </c>
      <c r="B1808" s="252" t="s">
        <v>1751</v>
      </c>
      <c r="C1808" s="253">
        <v>6</v>
      </c>
      <c r="D1808" s="253">
        <v>4.4333147052824797</v>
      </c>
      <c r="E1808" s="253">
        <v>2.4996017689638972</v>
      </c>
      <c r="F1808" s="253">
        <v>0.18139814512740121</v>
      </c>
      <c r="G1808" s="253">
        <v>0.18139814512740121</v>
      </c>
      <c r="H1808" s="253">
        <v>2.6785608578967595E-2</v>
      </c>
      <c r="I1808" s="254">
        <v>1.5441310374848127</v>
      </c>
    </row>
    <row r="1809" spans="1:9" ht="14.25" x14ac:dyDescent="0.3">
      <c r="A1809" s="251">
        <v>37313</v>
      </c>
      <c r="B1809" s="252" t="s">
        <v>1666</v>
      </c>
      <c r="C1809" s="253">
        <v>2842</v>
      </c>
      <c r="D1809" s="253">
        <v>2099.913398735468</v>
      </c>
      <c r="E1809" s="253">
        <v>1183.9780378992327</v>
      </c>
      <c r="F1809" s="253">
        <v>85.922254742012385</v>
      </c>
      <c r="G1809" s="253">
        <v>85.922254742012385</v>
      </c>
      <c r="H1809" s="253">
        <v>12.687449930237651</v>
      </c>
      <c r="I1809" s="254">
        <v>731.40340142197294</v>
      </c>
    </row>
    <row r="1810" spans="1:9" ht="14.25" x14ac:dyDescent="0.3">
      <c r="A1810" s="251">
        <v>37313</v>
      </c>
      <c r="B1810" s="252" t="s">
        <v>1511</v>
      </c>
      <c r="C1810" s="253">
        <v>3142</v>
      </c>
      <c r="D1810" s="253">
        <v>2321.5791339995917</v>
      </c>
      <c r="E1810" s="253">
        <v>1308.9581263474274</v>
      </c>
      <c r="F1810" s="253">
        <v>94.992161998382429</v>
      </c>
      <c r="G1810" s="253">
        <v>94.992161998382429</v>
      </c>
      <c r="H1810" s="253">
        <v>14.026730359186029</v>
      </c>
      <c r="I1810" s="254">
        <v>808.60995329621358</v>
      </c>
    </row>
    <row r="1811" spans="1:9" ht="14.25" x14ac:dyDescent="0.3">
      <c r="A1811" s="251">
        <v>37313</v>
      </c>
      <c r="B1811" s="252" t="s">
        <v>1667</v>
      </c>
      <c r="C1811" s="253">
        <v>4778</v>
      </c>
      <c r="D1811" s="253">
        <v>3530.3962769732811</v>
      </c>
      <c r="E1811" s="253">
        <v>1990.5162086849168</v>
      </c>
      <c r="F1811" s="253">
        <v>144.45338956978716</v>
      </c>
      <c r="G1811" s="253">
        <v>144.45338956978716</v>
      </c>
      <c r="H1811" s="253">
        <v>21.330272965051194</v>
      </c>
      <c r="I1811" s="254">
        <v>1229.6430161837391</v>
      </c>
    </row>
    <row r="1812" spans="1:9" ht="14.25" x14ac:dyDescent="0.3">
      <c r="A1812" s="251">
        <v>37313</v>
      </c>
      <c r="B1812" s="252" t="s">
        <v>1752</v>
      </c>
      <c r="C1812" s="253">
        <v>1145</v>
      </c>
      <c r="D1812" s="253">
        <v>846.02422292473989</v>
      </c>
      <c r="E1812" s="253">
        <v>477.00733757727704</v>
      </c>
      <c r="F1812" s="253">
        <v>34.616812695145732</v>
      </c>
      <c r="G1812" s="253">
        <v>34.616812695145732</v>
      </c>
      <c r="H1812" s="253">
        <v>5.1115869704863162</v>
      </c>
      <c r="I1812" s="254">
        <v>294.67167298668511</v>
      </c>
    </row>
    <row r="1813" spans="1:9" ht="14.25" x14ac:dyDescent="0.3">
      <c r="A1813" s="251">
        <v>37313</v>
      </c>
      <c r="B1813" s="252" t="s">
        <v>1753</v>
      </c>
      <c r="C1813" s="253">
        <v>452</v>
      </c>
      <c r="D1813" s="253">
        <v>333.97637446461346</v>
      </c>
      <c r="E1813" s="253">
        <v>188.30333326194693</v>
      </c>
      <c r="F1813" s="253">
        <v>13.665326932930892</v>
      </c>
      <c r="G1813" s="253">
        <v>13.665326932930892</v>
      </c>
      <c r="H1813" s="253">
        <v>2.0178491796155584</v>
      </c>
      <c r="I1813" s="254">
        <v>116.32453815718922</v>
      </c>
    </row>
    <row r="1814" spans="1:9" ht="14.25" x14ac:dyDescent="0.3">
      <c r="A1814" s="251">
        <v>37313</v>
      </c>
      <c r="B1814" s="252" t="s">
        <v>1512</v>
      </c>
      <c r="C1814" s="253">
        <v>2699</v>
      </c>
      <c r="D1814" s="253">
        <v>1994.2527315929021</v>
      </c>
      <c r="E1814" s="253">
        <v>1124.4041957389265</v>
      </c>
      <c r="F1814" s="253">
        <v>81.598932283142645</v>
      </c>
      <c r="G1814" s="253">
        <v>81.598932283142645</v>
      </c>
      <c r="H1814" s="253">
        <v>12.049059592438923</v>
      </c>
      <c r="I1814" s="254">
        <v>694.60161169525156</v>
      </c>
    </row>
    <row r="1815" spans="1:9" ht="14.25" x14ac:dyDescent="0.3">
      <c r="A1815" s="251">
        <v>37313</v>
      </c>
      <c r="B1815" s="252" t="s">
        <v>1754</v>
      </c>
      <c r="C1815" s="253">
        <v>2660</v>
      </c>
      <c r="D1815" s="253">
        <v>1965.436186008566</v>
      </c>
      <c r="E1815" s="253">
        <v>1108.1567842406612</v>
      </c>
      <c r="F1815" s="253">
        <v>80.419844339814546</v>
      </c>
      <c r="G1815" s="253">
        <v>80.419844339814546</v>
      </c>
      <c r="H1815" s="253">
        <v>11.874953136675632</v>
      </c>
      <c r="I1815" s="254">
        <v>684.56475995160031</v>
      </c>
    </row>
    <row r="1816" spans="1:9" ht="14.25" x14ac:dyDescent="0.3">
      <c r="A1816" s="251">
        <v>37313</v>
      </c>
      <c r="B1816" s="252" t="s">
        <v>1215</v>
      </c>
      <c r="C1816" s="253">
        <v>36</v>
      </c>
      <c r="D1816" s="253">
        <v>26.59988823169488</v>
      </c>
      <c r="E1816" s="253">
        <v>14.997610613783385</v>
      </c>
      <c r="F1816" s="253">
        <v>1.0883888707644074</v>
      </c>
      <c r="G1816" s="253">
        <v>1.0883888707644074</v>
      </c>
      <c r="H1816" s="253">
        <v>0.16071365147380556</v>
      </c>
      <c r="I1816" s="254">
        <v>9.2647862249088764</v>
      </c>
    </row>
    <row r="1817" spans="1:9" ht="14.25" x14ac:dyDescent="0.3">
      <c r="A1817" s="251">
        <v>37313</v>
      </c>
      <c r="B1817" s="252" t="s">
        <v>1216</v>
      </c>
      <c r="C1817" s="253">
        <v>17</v>
      </c>
      <c r="D1817" s="253">
        <v>12.561058331633692</v>
      </c>
      <c r="E1817" s="253">
        <v>7.0822050120643754</v>
      </c>
      <c r="F1817" s="253">
        <v>0.5139614111943035</v>
      </c>
      <c r="G1817" s="253">
        <v>0.5139614111943035</v>
      </c>
      <c r="H1817" s="253">
        <v>7.5892557640408184E-2</v>
      </c>
      <c r="I1817" s="254">
        <v>4.3750379395403023</v>
      </c>
    </row>
    <row r="1818" spans="1:9" ht="14.25" x14ac:dyDescent="0.3">
      <c r="A1818" s="251">
        <v>37313</v>
      </c>
      <c r="B1818" s="252" t="s">
        <v>1363</v>
      </c>
      <c r="C1818" s="253">
        <v>63</v>
      </c>
      <c r="D1818" s="253">
        <v>46.549804405466041</v>
      </c>
      <c r="E1818" s="253">
        <v>26.245818574120925</v>
      </c>
      <c r="F1818" s="253">
        <v>1.9046805238377129</v>
      </c>
      <c r="G1818" s="253">
        <v>1.9046805238377129</v>
      </c>
      <c r="H1818" s="253">
        <v>0.28124889007915976</v>
      </c>
      <c r="I1818" s="254">
        <v>16.213375893590534</v>
      </c>
    </row>
    <row r="1819" spans="1:9" ht="14.25" x14ac:dyDescent="0.3">
      <c r="A1819" s="251">
        <v>37313</v>
      </c>
      <c r="B1819" s="252" t="s">
        <v>1513</v>
      </c>
      <c r="C1819" s="253">
        <v>29</v>
      </c>
      <c r="D1819" s="253">
        <v>21.427687742198653</v>
      </c>
      <c r="E1819" s="253">
        <v>12.081408549992171</v>
      </c>
      <c r="F1819" s="253">
        <v>0.87675770144910592</v>
      </c>
      <c r="G1819" s="253">
        <v>0.87675770144910592</v>
      </c>
      <c r="H1819" s="253">
        <v>0.12946377479834337</v>
      </c>
      <c r="I1819" s="254">
        <v>7.4633000145099286</v>
      </c>
    </row>
    <row r="1820" spans="1:9" ht="14.25" x14ac:dyDescent="0.3">
      <c r="A1820" s="251">
        <v>37313</v>
      </c>
      <c r="B1820" s="252" t="s">
        <v>1285</v>
      </c>
      <c r="C1820" s="253">
        <v>2901333</v>
      </c>
      <c r="D1820" s="253">
        <v>2143753.7089702222</v>
      </c>
      <c r="E1820" s="253">
        <v>1208696.1831922219</v>
      </c>
      <c r="F1820" s="253">
        <v>87716.070766153061</v>
      </c>
      <c r="G1820" s="253">
        <v>87716.070766153061</v>
      </c>
      <c r="H1820" s="253">
        <v>12952.328349206964</v>
      </c>
      <c r="I1820" s="254">
        <v>746673.05589648732</v>
      </c>
    </row>
    <row r="1821" spans="1:9" ht="14.25" x14ac:dyDescent="0.3">
      <c r="A1821" s="251">
        <v>37313</v>
      </c>
      <c r="B1821" s="252" t="s">
        <v>1514</v>
      </c>
      <c r="C1821" s="253">
        <v>4088635</v>
      </c>
      <c r="D1821" s="253">
        <v>3021034.2783387722</v>
      </c>
      <c r="E1821" s="253">
        <v>1703326.5464412842</v>
      </c>
      <c r="F1821" s="253">
        <v>123611.80085049536</v>
      </c>
      <c r="G1821" s="253">
        <v>123611.80085049536</v>
      </c>
      <c r="H1821" s="253">
        <v>18252.762788711196</v>
      </c>
      <c r="I1821" s="254">
        <v>1052231.3674077862</v>
      </c>
    </row>
    <row r="1822" spans="1:9" ht="14.25" x14ac:dyDescent="0.3">
      <c r="A1822" s="251">
        <v>37313</v>
      </c>
      <c r="B1822" s="252" t="s">
        <v>1515</v>
      </c>
      <c r="C1822" s="253">
        <v>9949</v>
      </c>
      <c r="D1822" s="253">
        <v>7351.1746671425653</v>
      </c>
      <c r="E1822" s="253">
        <v>4144.7563332369691</v>
      </c>
      <c r="F1822" s="253">
        <v>300.78835764541913</v>
      </c>
      <c r="G1822" s="253">
        <v>300.78835764541913</v>
      </c>
      <c r="H1822" s="253">
        <v>44.415003292024764</v>
      </c>
      <c r="I1822" s="254">
        <v>2560.4266153227336</v>
      </c>
    </row>
    <row r="1823" spans="1:9" ht="14.25" x14ac:dyDescent="0.3">
      <c r="A1823" s="251">
        <v>37313</v>
      </c>
      <c r="B1823" s="252" t="s">
        <v>1516</v>
      </c>
      <c r="C1823" s="253">
        <v>546518</v>
      </c>
      <c r="D1823" s="253">
        <v>403814.38101692835</v>
      </c>
      <c r="E1823" s="253">
        <v>227679.55992843519</v>
      </c>
      <c r="F1823" s="253">
        <v>16522.891913122843</v>
      </c>
      <c r="G1823" s="253">
        <v>16522.891913122843</v>
      </c>
      <c r="H1823" s="253">
        <v>2439.8028715600349</v>
      </c>
      <c r="I1823" s="254">
        <v>140649.23439068746</v>
      </c>
    </row>
    <row r="1824" spans="1:9" ht="14.25" x14ac:dyDescent="0.3">
      <c r="A1824" s="251">
        <v>37313</v>
      </c>
      <c r="B1824" s="252" t="s">
        <v>1286</v>
      </c>
      <c r="C1824" s="253">
        <v>111710961</v>
      </c>
      <c r="D1824" s="253">
        <v>82541641.023756266</v>
      </c>
      <c r="E1824" s="253">
        <v>46538819.288042821</v>
      </c>
      <c r="F1824" s="253">
        <v>3377360.1859665764</v>
      </c>
      <c r="G1824" s="253">
        <v>3377360.1859665764</v>
      </c>
      <c r="H1824" s="253">
        <v>498707.67922105239</v>
      </c>
      <c r="I1824" s="254">
        <v>28749393.684559241</v>
      </c>
    </row>
    <row r="1825" spans="1:9" ht="14.25" x14ac:dyDescent="0.3">
      <c r="A1825" s="251">
        <v>37313</v>
      </c>
      <c r="B1825" s="252" t="s">
        <v>704</v>
      </c>
      <c r="C1825" s="253">
        <v>1728</v>
      </c>
      <c r="D1825" s="253">
        <v>1276.7946351213541</v>
      </c>
      <c r="E1825" s="253">
        <v>719.88530946160233</v>
      </c>
      <c r="F1825" s="253">
        <v>52.242665796691547</v>
      </c>
      <c r="G1825" s="253">
        <v>52.242665796691547</v>
      </c>
      <c r="H1825" s="253">
        <v>7.7142552707426661</v>
      </c>
      <c r="I1825" s="254">
        <v>444.70973879562604</v>
      </c>
    </row>
    <row r="1826" spans="1:9" ht="14.25" x14ac:dyDescent="0.3">
      <c r="A1826" s="251">
        <v>37313</v>
      </c>
      <c r="B1826" s="252" t="s">
        <v>1287</v>
      </c>
      <c r="C1826" s="253">
        <v>106015250</v>
      </c>
      <c r="D1826" s="253">
        <v>78333161.134866402</v>
      </c>
      <c r="E1826" s="253">
        <v>44165984.406191632</v>
      </c>
      <c r="F1826" s="253">
        <v>3205161.6175362873</v>
      </c>
      <c r="G1826" s="253">
        <v>3205161.6175362873</v>
      </c>
      <c r="H1826" s="253">
        <v>473280.49831689906</v>
      </c>
      <c r="I1826" s="254">
        <v>27283572.995285299</v>
      </c>
    </row>
    <row r="1827" spans="1:9" ht="14.25" x14ac:dyDescent="0.3">
      <c r="A1827" s="251">
        <v>37313</v>
      </c>
      <c r="B1827" s="252" t="s">
        <v>1517</v>
      </c>
      <c r="C1827" s="253">
        <v>2591506</v>
      </c>
      <c r="D1827" s="253">
        <v>1914826.9431046296</v>
      </c>
      <c r="E1827" s="253">
        <v>1079622.163646759</v>
      </c>
      <c r="F1827" s="253">
        <v>78349.0635810885</v>
      </c>
      <c r="G1827" s="253">
        <v>78349.0635810885</v>
      </c>
      <c r="H1827" s="253">
        <v>11569.177557674331</v>
      </c>
      <c r="I1827" s="254">
        <v>666937.47473801952</v>
      </c>
    </row>
    <row r="1828" spans="1:9" ht="14.25" x14ac:dyDescent="0.3">
      <c r="A1828" s="251">
        <v>37313</v>
      </c>
      <c r="B1828" s="252" t="s">
        <v>1518</v>
      </c>
      <c r="C1828" s="253">
        <v>879216</v>
      </c>
      <c r="D1828" s="253">
        <v>649640.20365327352</v>
      </c>
      <c r="E1828" s="253">
        <v>366281.64481689368</v>
      </c>
      <c r="F1828" s="253">
        <v>26581.358594388868</v>
      </c>
      <c r="G1828" s="253">
        <v>26581.358594388868</v>
      </c>
      <c r="H1828" s="253">
        <v>3925.0559387275957</v>
      </c>
      <c r="I1828" s="254">
        <v>226270.78570887455</v>
      </c>
    </row>
    <row r="1829" spans="1:9" ht="14.25" x14ac:dyDescent="0.3">
      <c r="A1829" s="251">
        <v>37313</v>
      </c>
      <c r="B1829" s="252" t="s">
        <v>1519</v>
      </c>
      <c r="C1829" s="253">
        <v>1809887</v>
      </c>
      <c r="D1829" s="253">
        <v>1337299.7753332653</v>
      </c>
      <c r="E1829" s="253">
        <v>753999.4578041269</v>
      </c>
      <c r="F1829" s="253">
        <v>54718.357448366143</v>
      </c>
      <c r="G1829" s="253">
        <v>54718.357448366143</v>
      </c>
      <c r="H1829" s="253">
        <v>8079.8207923603204</v>
      </c>
      <c r="I1829" s="254">
        <v>465783.78184004588</v>
      </c>
    </row>
    <row r="1830" spans="1:9" ht="14.25" x14ac:dyDescent="0.3">
      <c r="A1830" s="251">
        <v>37313</v>
      </c>
      <c r="B1830" s="252" t="s">
        <v>1288</v>
      </c>
      <c r="C1830" s="253">
        <v>12218133</v>
      </c>
      <c r="D1830" s="253">
        <v>9027804.7833328564</v>
      </c>
      <c r="E1830" s="253">
        <v>5090077.810039361</v>
      </c>
      <c r="F1830" s="253">
        <v>369391.11051998165</v>
      </c>
      <c r="G1830" s="253">
        <v>369391.11051998165</v>
      </c>
      <c r="H1830" s="253">
        <v>54545.021350627845</v>
      </c>
      <c r="I1830" s="254">
        <v>3144399.7309029042</v>
      </c>
    </row>
    <row r="1831" spans="1:9" ht="14.25" x14ac:dyDescent="0.3">
      <c r="A1831" s="251">
        <v>37313</v>
      </c>
      <c r="B1831" s="252" t="s">
        <v>1289</v>
      </c>
      <c r="C1831" s="253">
        <v>27174096</v>
      </c>
      <c r="D1831" s="253">
        <v>20078553.233259637</v>
      </c>
      <c r="E1831" s="253">
        <v>11320736.405265795</v>
      </c>
      <c r="F1831" s="253">
        <v>821555.10165232222</v>
      </c>
      <c r="G1831" s="253">
        <v>821555.10165232222</v>
      </c>
      <c r="H1831" s="253">
        <v>121312.4498238815</v>
      </c>
      <c r="I1831" s="254">
        <v>6993394.1748653166</v>
      </c>
    </row>
    <row r="1832" spans="1:9" ht="14.25" x14ac:dyDescent="0.3">
      <c r="A1832" s="251">
        <v>37313</v>
      </c>
      <c r="B1832" s="252" t="s">
        <v>1520</v>
      </c>
      <c r="C1832" s="253">
        <v>722177</v>
      </c>
      <c r="D1832" s="253">
        <v>533606.31898613088</v>
      </c>
      <c r="E1832" s="253">
        <v>300859.15111750673</v>
      </c>
      <c r="F1832" s="253">
        <v>21833.594708945206</v>
      </c>
      <c r="G1832" s="253">
        <v>21833.594708945206</v>
      </c>
      <c r="H1832" s="253">
        <v>3223.99174112218</v>
      </c>
      <c r="I1832" s="254">
        <v>185855.98670961158</v>
      </c>
    </row>
    <row r="1833" spans="1:9" ht="14.25" x14ac:dyDescent="0.3">
      <c r="A1833" s="251">
        <v>37313</v>
      </c>
      <c r="B1833" s="252" t="s">
        <v>1521</v>
      </c>
      <c r="C1833" s="253">
        <v>4675763</v>
      </c>
      <c r="D1833" s="253">
        <v>3454854.8110526204</v>
      </c>
      <c r="E1833" s="253">
        <v>1947924.2443426566</v>
      </c>
      <c r="F1833" s="253">
        <v>141362.45587588882</v>
      </c>
      <c r="G1833" s="253">
        <v>141362.45587588882</v>
      </c>
      <c r="H1833" s="253">
        <v>20873.859587669875</v>
      </c>
      <c r="I1833" s="254">
        <v>1203331.7953705166</v>
      </c>
    </row>
    <row r="1834" spans="1:9" ht="14.25" x14ac:dyDescent="0.3">
      <c r="A1834" s="251">
        <v>37313</v>
      </c>
      <c r="B1834" s="252" t="s">
        <v>1522</v>
      </c>
      <c r="C1834" s="253">
        <v>11395</v>
      </c>
      <c r="D1834" s="253">
        <v>8419.6035111156416</v>
      </c>
      <c r="E1834" s="253">
        <v>4747.1603595572678</v>
      </c>
      <c r="F1834" s="253">
        <v>344.50531062112276</v>
      </c>
      <c r="G1834" s="253">
        <v>344.50531062112276</v>
      </c>
      <c r="H1834" s="253">
        <v>50.870334959555947</v>
      </c>
      <c r="I1834" s="254">
        <v>2932.5621953565728</v>
      </c>
    </row>
    <row r="1835" spans="1:9" ht="14.25" x14ac:dyDescent="0.3">
      <c r="A1835" s="251">
        <v>37313</v>
      </c>
      <c r="B1835" s="252" t="s">
        <v>1290</v>
      </c>
      <c r="C1835" s="253">
        <v>35683</v>
      </c>
      <c r="D1835" s="253">
        <v>26365.66143809912</v>
      </c>
      <c r="E1835" s="253">
        <v>15499.046273108255</v>
      </c>
      <c r="F1835" s="253">
        <v>1140.8749446797483</v>
      </c>
      <c r="G1835" s="253">
        <v>1140.8749446797483</v>
      </c>
      <c r="H1835" s="253">
        <v>256.20274472013898</v>
      </c>
      <c r="I1835" s="254">
        <v>8328.6625309112314</v>
      </c>
    </row>
    <row r="1836" spans="1:9" ht="14.25" x14ac:dyDescent="0.3">
      <c r="A1836" s="251">
        <v>37313</v>
      </c>
      <c r="B1836" s="252" t="s">
        <v>1527</v>
      </c>
      <c r="C1836" s="253">
        <v>16959341</v>
      </c>
      <c r="D1836" s="253">
        <v>12531015.974533346</v>
      </c>
      <c r="E1836" s="253">
        <v>7366354.0319037652</v>
      </c>
      <c r="F1836" s="253">
        <v>542232.63809601183</v>
      </c>
      <c r="G1836" s="253">
        <v>542232.63809601183</v>
      </c>
      <c r="H1836" s="253">
        <v>121767.500289908</v>
      </c>
      <c r="I1836" s="254">
        <v>3958429.1661476502</v>
      </c>
    </row>
    <row r="1837" spans="1:9" ht="14.25" x14ac:dyDescent="0.3">
      <c r="A1837" s="251">
        <v>37313</v>
      </c>
      <c r="B1837" s="252" t="s">
        <v>1528</v>
      </c>
      <c r="C1837" s="253">
        <v>1859304</v>
      </c>
      <c r="D1837" s="253">
        <v>1373813.2941317561</v>
      </c>
      <c r="E1837" s="253">
        <v>807595.73835650808</v>
      </c>
      <c r="F1837" s="253">
        <v>59446.608977463642</v>
      </c>
      <c r="G1837" s="253">
        <v>59446.608977463642</v>
      </c>
      <c r="H1837" s="253">
        <v>13349.740438559913</v>
      </c>
      <c r="I1837" s="254">
        <v>433974.59738176101</v>
      </c>
    </row>
    <row r="1838" spans="1:9" ht="14.25" x14ac:dyDescent="0.3">
      <c r="A1838" s="251">
        <v>37313</v>
      </c>
      <c r="B1838" s="252" t="s">
        <v>1291</v>
      </c>
      <c r="C1838" s="253">
        <v>18783</v>
      </c>
      <c r="D1838" s="253">
        <v>13878.491684886803</v>
      </c>
      <c r="E1838" s="253">
        <v>8158.4672294311686</v>
      </c>
      <c r="F1838" s="253">
        <v>600.53958708403763</v>
      </c>
      <c r="G1838" s="253">
        <v>600.53958708403763</v>
      </c>
      <c r="H1838" s="253">
        <v>134.86131082247488</v>
      </c>
      <c r="I1838" s="254">
        <v>4384.0839704650862</v>
      </c>
    </row>
    <row r="1839" spans="1:9" ht="14.25" x14ac:dyDescent="0.3">
      <c r="A1839" s="251">
        <v>37313</v>
      </c>
      <c r="B1839" s="252" t="s">
        <v>628</v>
      </c>
      <c r="C1839" s="253">
        <v>136</v>
      </c>
      <c r="D1839" s="253">
        <v>100.48846665306954</v>
      </c>
      <c r="E1839" s="253">
        <v>34.615389186195486</v>
      </c>
      <c r="F1839" s="253">
        <v>12.97383159493042</v>
      </c>
      <c r="G1839" s="253">
        <v>12.97383159493042</v>
      </c>
      <c r="H1839" s="253">
        <v>5.2409195317184096</v>
      </c>
      <c r="I1839" s="254">
        <v>34.684494745294792</v>
      </c>
    </row>
    <row r="1840" spans="1:9" ht="14.25" x14ac:dyDescent="0.3">
      <c r="A1840" s="251">
        <v>37313</v>
      </c>
      <c r="B1840" s="252" t="s">
        <v>616</v>
      </c>
      <c r="C1840" s="253">
        <v>11</v>
      </c>
      <c r="D1840" s="253">
        <v>8.1277436263512115</v>
      </c>
      <c r="E1840" s="253">
        <v>2.7997741253540465</v>
      </c>
      <c r="F1840" s="253">
        <v>1.0493540260605487</v>
      </c>
      <c r="G1840" s="253">
        <v>1.0493540260605487</v>
      </c>
      <c r="H1840" s="253">
        <v>0.42389790330075366</v>
      </c>
      <c r="I1840" s="254">
        <v>2.8053635455753136</v>
      </c>
    </row>
    <row r="1841" spans="1:9" ht="14.25" x14ac:dyDescent="0.3">
      <c r="A1841" s="251">
        <v>37313</v>
      </c>
      <c r="B1841" s="252" t="s">
        <v>1225</v>
      </c>
      <c r="C1841" s="253">
        <v>19027</v>
      </c>
      <c r="D1841" s="253">
        <v>14058.779816234957</v>
      </c>
      <c r="E1841" s="253">
        <v>4842.8456621010409</v>
      </c>
      <c r="F1841" s="253">
        <v>1815.0962776230965</v>
      </c>
      <c r="G1841" s="253">
        <v>1815.0962776230965</v>
      </c>
      <c r="H1841" s="253">
        <v>733.22776419122192</v>
      </c>
      <c r="I1841" s="254">
        <v>4852.5138346965005</v>
      </c>
    </row>
    <row r="1842" spans="1:9" ht="14.25" x14ac:dyDescent="0.3">
      <c r="A1842" s="251">
        <v>37313</v>
      </c>
      <c r="B1842" s="252" t="s">
        <v>1414</v>
      </c>
      <c r="C1842" s="253">
        <v>10234</v>
      </c>
      <c r="D1842" s="253">
        <v>7561.7571156434833</v>
      </c>
      <c r="E1842" s="253">
        <v>2604.8080362612109</v>
      </c>
      <c r="F1842" s="253">
        <v>976.28082751851423</v>
      </c>
      <c r="G1842" s="253">
        <v>976.28082751851423</v>
      </c>
      <c r="H1842" s="253">
        <v>394.37919476181037</v>
      </c>
      <c r="I1842" s="254">
        <v>2610.0082295834331</v>
      </c>
    </row>
    <row r="1843" spans="1:9" ht="14.25" x14ac:dyDescent="0.3">
      <c r="A1843" s="251">
        <v>37313</v>
      </c>
      <c r="B1843" s="252" t="s">
        <v>1294</v>
      </c>
      <c r="C1843" s="253">
        <v>90148</v>
      </c>
      <c r="D1843" s="253">
        <v>66609.075675300832</v>
      </c>
      <c r="E1843" s="253">
        <v>22944.912532037873</v>
      </c>
      <c r="F1843" s="253">
        <v>8599.7424310278511</v>
      </c>
      <c r="G1843" s="253">
        <v>8599.7424310278511</v>
      </c>
      <c r="H1843" s="253">
        <v>3473.958926068759</v>
      </c>
      <c r="I1843" s="254">
        <v>22990.719355138492</v>
      </c>
    </row>
    <row r="1844" spans="1:9" ht="14.25" x14ac:dyDescent="0.3">
      <c r="A1844" s="251">
        <v>37313</v>
      </c>
      <c r="B1844" s="252" t="s">
        <v>153</v>
      </c>
      <c r="C1844" s="253">
        <v>839</v>
      </c>
      <c r="D1844" s="253">
        <v>619.92517295533344</v>
      </c>
      <c r="E1844" s="253">
        <v>213.54640828836776</v>
      </c>
      <c r="F1844" s="253">
        <v>80.037093442254587</v>
      </c>
      <c r="G1844" s="253">
        <v>80.037093442254587</v>
      </c>
      <c r="H1844" s="253">
        <v>32.331849169939311</v>
      </c>
      <c r="I1844" s="254">
        <v>213.97272861251716</v>
      </c>
    </row>
    <row r="1845" spans="1:9" ht="14.25" x14ac:dyDescent="0.3">
      <c r="A1845" s="251">
        <v>37313</v>
      </c>
      <c r="B1845" s="252" t="s">
        <v>154</v>
      </c>
      <c r="C1845" s="253">
        <v>22371</v>
      </c>
      <c r="D1845" s="253">
        <v>16529.613878645723</v>
      </c>
      <c r="E1845" s="253">
        <v>5693.9769962086702</v>
      </c>
      <c r="F1845" s="253">
        <v>2134.0999015455031</v>
      </c>
      <c r="G1845" s="253">
        <v>2134.0999015455031</v>
      </c>
      <c r="H1845" s="253">
        <v>862.09272679465096</v>
      </c>
      <c r="I1845" s="254">
        <v>5705.3443525513949</v>
      </c>
    </row>
    <row r="1846" spans="1:9" ht="14.25" x14ac:dyDescent="0.3">
      <c r="A1846" s="251">
        <v>37313</v>
      </c>
      <c r="B1846" s="252" t="s">
        <v>1303</v>
      </c>
      <c r="C1846" s="253">
        <v>14947</v>
      </c>
      <c r="D1846" s="253">
        <v>11044.125816642871</v>
      </c>
      <c r="E1846" s="253">
        <v>5679.9914928583703</v>
      </c>
      <c r="F1846" s="253">
        <v>1219.8176782779374</v>
      </c>
      <c r="G1846" s="253">
        <v>1219.8176782779374</v>
      </c>
      <c r="H1846" s="253">
        <v>491.37023886387101</v>
      </c>
      <c r="I1846" s="254">
        <v>2433.1287283647525</v>
      </c>
    </row>
    <row r="1847" spans="1:9" ht="14.25" x14ac:dyDescent="0.3">
      <c r="A1847" s="251">
        <v>37313</v>
      </c>
      <c r="B1847" s="252" t="s">
        <v>1304</v>
      </c>
      <c r="C1847" s="253">
        <v>14071</v>
      </c>
      <c r="D1847" s="253">
        <v>10396.861869671629</v>
      </c>
      <c r="E1847" s="253">
        <v>5347.1037864461186</v>
      </c>
      <c r="F1847" s="253">
        <v>1148.3277280423401</v>
      </c>
      <c r="G1847" s="253">
        <v>1148.3277280423401</v>
      </c>
      <c r="H1847" s="253">
        <v>462.57246477912156</v>
      </c>
      <c r="I1847" s="254">
        <v>2290.530162361707</v>
      </c>
    </row>
    <row r="1848" spans="1:9" ht="14.25" x14ac:dyDescent="0.3">
      <c r="A1848" s="251">
        <v>37313</v>
      </c>
      <c r="B1848" s="252" t="s">
        <v>1305</v>
      </c>
      <c r="C1848" s="253">
        <v>1395</v>
      </c>
      <c r="D1848" s="253">
        <v>1030.7456689781764</v>
      </c>
      <c r="E1848" s="253">
        <v>530.11227219759314</v>
      </c>
      <c r="F1848" s="253">
        <v>113.84529746422174</v>
      </c>
      <c r="G1848" s="253">
        <v>113.84529746422174</v>
      </c>
      <c r="H1848" s="253">
        <v>45.859469004823708</v>
      </c>
      <c r="I1848" s="254">
        <v>227.0833328473158</v>
      </c>
    </row>
    <row r="1849" spans="1:9" ht="14.25" x14ac:dyDescent="0.3">
      <c r="A1849" s="251">
        <v>37313</v>
      </c>
      <c r="B1849" s="252" t="s">
        <v>1306</v>
      </c>
      <c r="C1849" s="253">
        <v>414</v>
      </c>
      <c r="D1849" s="253">
        <v>305.89871466449108</v>
      </c>
      <c r="E1849" s="253">
        <v>157.32364207154379</v>
      </c>
      <c r="F1849" s="253">
        <v>33.786346344220654</v>
      </c>
      <c r="G1849" s="253">
        <v>33.786346344220654</v>
      </c>
      <c r="H1849" s="253">
        <v>13.609906930463811</v>
      </c>
      <c r="I1849" s="254">
        <v>67.392472974042121</v>
      </c>
    </row>
    <row r="1850" spans="1:9" ht="14.25" x14ac:dyDescent="0.3">
      <c r="A1850" s="251">
        <v>37313</v>
      </c>
      <c r="B1850" s="252" t="s">
        <v>1307</v>
      </c>
      <c r="C1850" s="253">
        <v>14269</v>
      </c>
      <c r="D1850" s="253">
        <v>10543.161254945951</v>
      </c>
      <c r="E1850" s="253">
        <v>5422.3455283064222</v>
      </c>
      <c r="F1850" s="253">
        <v>1164.4864154243589</v>
      </c>
      <c r="G1850" s="253">
        <v>1164.4864154243589</v>
      </c>
      <c r="H1850" s="253">
        <v>469.08155070238683</v>
      </c>
      <c r="I1850" s="254">
        <v>2322.7613450884228</v>
      </c>
    </row>
    <row r="1851" spans="1:9" ht="14.25" x14ac:dyDescent="0.3">
      <c r="A1851" s="251">
        <v>37313</v>
      </c>
      <c r="B1851" s="252" t="s">
        <v>1365</v>
      </c>
      <c r="C1851" s="253">
        <v>2384</v>
      </c>
      <c r="D1851" s="253">
        <v>1761.5037095655719</v>
      </c>
      <c r="E1851" s="253">
        <v>905.94097270183681</v>
      </c>
      <c r="F1851" s="253">
        <v>194.5571248420822</v>
      </c>
      <c r="G1851" s="253">
        <v>194.5571248420822</v>
      </c>
      <c r="H1851" s="253">
        <v>78.3720244498206</v>
      </c>
      <c r="I1851" s="254">
        <v>388.07646272974978</v>
      </c>
    </row>
    <row r="1852" spans="1:9" ht="14.25" x14ac:dyDescent="0.3">
      <c r="A1852" s="251">
        <v>37313</v>
      </c>
      <c r="B1852" s="252" t="s">
        <v>1366</v>
      </c>
      <c r="C1852" s="253">
        <v>982</v>
      </c>
      <c r="D1852" s="253">
        <v>725.58584009789911</v>
      </c>
      <c r="E1852" s="253">
        <v>373.16863892332367</v>
      </c>
      <c r="F1852" s="253">
        <v>80.140560652233532</v>
      </c>
      <c r="G1852" s="253">
        <v>80.140560652233532</v>
      </c>
      <c r="H1852" s="253">
        <v>32.282436245689524</v>
      </c>
      <c r="I1852" s="254">
        <v>159.85364362441874</v>
      </c>
    </row>
    <row r="1853" spans="1:9" ht="14.25" x14ac:dyDescent="0.3">
      <c r="A1853" s="251">
        <v>37313</v>
      </c>
      <c r="B1853" s="252" t="s">
        <v>1367</v>
      </c>
      <c r="C1853" s="253">
        <v>189</v>
      </c>
      <c r="D1853" s="253">
        <v>139.6494132163981</v>
      </c>
      <c r="E1853" s="253">
        <v>71.821662684835218</v>
      </c>
      <c r="F1853" s="253">
        <v>15.424201591926819</v>
      </c>
      <c r="G1853" s="253">
        <v>15.424201591926819</v>
      </c>
      <c r="H1853" s="253">
        <v>6.213218381298697</v>
      </c>
      <c r="I1853" s="254">
        <v>30.76612896641053</v>
      </c>
    </row>
    <row r="1854" spans="1:9" ht="14.25" x14ac:dyDescent="0.3">
      <c r="A1854" s="251">
        <v>37313</v>
      </c>
      <c r="B1854" s="252" t="s">
        <v>1308</v>
      </c>
      <c r="C1854" s="253">
        <v>4973</v>
      </c>
      <c r="D1854" s="253">
        <v>3674.4790048949621</v>
      </c>
      <c r="E1854" s="253">
        <v>1889.7837488448972</v>
      </c>
      <c r="F1854" s="253">
        <v>405.84420379180995</v>
      </c>
      <c r="G1854" s="253">
        <v>405.84420379180995</v>
      </c>
      <c r="H1854" s="253">
        <v>163.48325402221388</v>
      </c>
      <c r="I1854" s="254">
        <v>809.52359444423064</v>
      </c>
    </row>
    <row r="1855" spans="1:9" ht="14.25" x14ac:dyDescent="0.3">
      <c r="A1855" s="251">
        <v>37313</v>
      </c>
      <c r="B1855" s="252" t="s">
        <v>1309</v>
      </c>
      <c r="C1855" s="253">
        <v>2447</v>
      </c>
      <c r="D1855" s="253">
        <v>1808.053513971038</v>
      </c>
      <c r="E1855" s="253">
        <v>929.88152693011523</v>
      </c>
      <c r="F1855" s="253">
        <v>199.6985253727245</v>
      </c>
      <c r="G1855" s="253">
        <v>199.6985253727245</v>
      </c>
      <c r="H1855" s="253">
        <v>80.443097243586834</v>
      </c>
      <c r="I1855" s="254">
        <v>398.33183905188662</v>
      </c>
    </row>
    <row r="1856" spans="1:9" ht="14.25" x14ac:dyDescent="0.3">
      <c r="A1856" s="251">
        <v>37313</v>
      </c>
      <c r="B1856" s="252" t="s">
        <v>1310</v>
      </c>
      <c r="C1856" s="253">
        <v>2094</v>
      </c>
      <c r="D1856" s="253">
        <v>1547.2268321435854</v>
      </c>
      <c r="E1856" s="253">
        <v>795.73842149230131</v>
      </c>
      <c r="F1856" s="253">
        <v>170.89036049468129</v>
      </c>
      <c r="G1856" s="253">
        <v>170.89036049468129</v>
      </c>
      <c r="H1856" s="253">
        <v>68.838514764230013</v>
      </c>
      <c r="I1856" s="254">
        <v>340.86917489769132</v>
      </c>
    </row>
    <row r="1857" spans="1:9" ht="14.25" x14ac:dyDescent="0.3">
      <c r="A1857" s="251">
        <v>37313</v>
      </c>
      <c r="B1857" s="252" t="s">
        <v>1368</v>
      </c>
      <c r="C1857" s="253">
        <v>1540</v>
      </c>
      <c r="D1857" s="253">
        <v>1137.8841076891699</v>
      </c>
      <c r="E1857" s="253">
        <v>585.21354780236106</v>
      </c>
      <c r="F1857" s="253">
        <v>125.67867963792226</v>
      </c>
      <c r="G1857" s="253">
        <v>125.67867963792226</v>
      </c>
      <c r="H1857" s="253">
        <v>50.626223847619016</v>
      </c>
      <c r="I1857" s="254">
        <v>250.68697676334511</v>
      </c>
    </row>
    <row r="1858" spans="1:9" ht="14.25" x14ac:dyDescent="0.3">
      <c r="A1858" s="251">
        <v>37313</v>
      </c>
      <c r="B1858" s="252" t="s">
        <v>1311</v>
      </c>
      <c r="C1858" s="253">
        <v>1988868</v>
      </c>
      <c r="D1858" s="253">
        <v>1469546.2918776257</v>
      </c>
      <c r="E1858" s="253">
        <v>755787.33661726373</v>
      </c>
      <c r="F1858" s="253">
        <v>162310.58715202281</v>
      </c>
      <c r="G1858" s="253">
        <v>162310.58715202281</v>
      </c>
      <c r="H1858" s="253">
        <v>65382.387384004112</v>
      </c>
      <c r="I1858" s="254">
        <v>323755.39357231208</v>
      </c>
    </row>
    <row r="1859" spans="1:9" ht="14.25" x14ac:dyDescent="0.3">
      <c r="A1859" s="251">
        <v>37313</v>
      </c>
      <c r="B1859" s="252" t="s">
        <v>1312</v>
      </c>
      <c r="C1859" s="253">
        <v>2480392</v>
      </c>
      <c r="D1859" s="253">
        <v>1832726.3880775033</v>
      </c>
      <c r="E1859" s="253">
        <v>942570.78068869724</v>
      </c>
      <c r="F1859" s="253">
        <v>202423.63087302935</v>
      </c>
      <c r="G1859" s="253">
        <v>202423.63087302935</v>
      </c>
      <c r="H1859" s="253">
        <v>81540.831572625597</v>
      </c>
      <c r="I1859" s="254">
        <v>403767.51407012146</v>
      </c>
    </row>
    <row r="1860" spans="1:9" ht="14.25" x14ac:dyDescent="0.3">
      <c r="A1860" s="251">
        <v>37313</v>
      </c>
      <c r="B1860" s="252" t="s">
        <v>1313</v>
      </c>
      <c r="C1860" s="253">
        <v>1086695</v>
      </c>
      <c r="D1860" s="253">
        <v>802943.48727615748</v>
      </c>
      <c r="E1860" s="253">
        <v>412953.65995395248</v>
      </c>
      <c r="F1860" s="253">
        <v>88684.670629306449</v>
      </c>
      <c r="G1860" s="253">
        <v>88684.670629306449</v>
      </c>
      <c r="H1860" s="253">
        <v>35724.19761304438</v>
      </c>
      <c r="I1860" s="254">
        <v>176896.28845054761</v>
      </c>
    </row>
    <row r="1861" spans="1:9" ht="14.25" x14ac:dyDescent="0.3">
      <c r="A1861" s="251">
        <v>37313</v>
      </c>
      <c r="B1861" s="252" t="s">
        <v>1369</v>
      </c>
      <c r="C1861" s="253">
        <v>4181</v>
      </c>
      <c r="D1861" s="253">
        <v>3089.2814637976749</v>
      </c>
      <c r="E1861" s="253">
        <v>1588.8167814036829</v>
      </c>
      <c r="F1861" s="253">
        <v>341.20945426373567</v>
      </c>
      <c r="G1861" s="253">
        <v>341.20945426373567</v>
      </c>
      <c r="H1861" s="253">
        <v>137.44691032915267</v>
      </c>
      <c r="I1861" s="254">
        <v>680.59886353736749</v>
      </c>
    </row>
    <row r="1862" spans="1:9" ht="14.25" x14ac:dyDescent="0.3">
      <c r="A1862" s="251">
        <v>37313</v>
      </c>
      <c r="B1862" s="252" t="s">
        <v>1314</v>
      </c>
      <c r="C1862" s="253">
        <v>117721</v>
      </c>
      <c r="D1862" s="253">
        <v>86982.373403426478</v>
      </c>
      <c r="E1862" s="253">
        <v>44735.015623923216</v>
      </c>
      <c r="F1862" s="253">
        <v>9607.1557439323678</v>
      </c>
      <c r="G1862" s="253">
        <v>9607.1557439323678</v>
      </c>
      <c r="H1862" s="253">
        <v>3869.9803230945186</v>
      </c>
      <c r="I1862" s="254">
        <v>19163.065968543993</v>
      </c>
    </row>
    <row r="1863" spans="1:9" ht="14.25" x14ac:dyDescent="0.3">
      <c r="A1863" s="251">
        <v>37313</v>
      </c>
      <c r="B1863" s="252" t="s">
        <v>1315</v>
      </c>
      <c r="C1863" s="253">
        <v>1097912</v>
      </c>
      <c r="D1863" s="253">
        <v>811231.56911768299</v>
      </c>
      <c r="E1863" s="253">
        <v>417216.21863297781</v>
      </c>
      <c r="F1863" s="253">
        <v>89600.084752357463</v>
      </c>
      <c r="G1863" s="253">
        <v>89600.084752357463</v>
      </c>
      <c r="H1863" s="253">
        <v>36092.947192848755</v>
      </c>
      <c r="I1863" s="254">
        <v>178722.23378714139</v>
      </c>
    </row>
    <row r="1864" spans="1:9" ht="14.25" x14ac:dyDescent="0.3">
      <c r="A1864" s="251">
        <v>37313</v>
      </c>
      <c r="B1864" s="252" t="s">
        <v>1316</v>
      </c>
      <c r="C1864" s="253">
        <v>1322747</v>
      </c>
      <c r="D1864" s="253">
        <v>977358.95441138069</v>
      </c>
      <c r="E1864" s="253">
        <v>502655.49656813615</v>
      </c>
      <c r="F1864" s="253">
        <v>107948.76393183295</v>
      </c>
      <c r="G1864" s="253">
        <v>107948.76393183295</v>
      </c>
      <c r="H1864" s="253">
        <v>43484.211503744482</v>
      </c>
      <c r="I1864" s="254">
        <v>215321.71847583403</v>
      </c>
    </row>
    <row r="1865" spans="1:9" ht="14.25" x14ac:dyDescent="0.3">
      <c r="A1865" s="251">
        <v>37313</v>
      </c>
      <c r="B1865" s="252" t="s">
        <v>1317</v>
      </c>
      <c r="C1865" s="253">
        <v>256572</v>
      </c>
      <c r="D1865" s="253">
        <v>189577.40342728939</v>
      </c>
      <c r="E1865" s="253">
        <v>97499.617134251544</v>
      </c>
      <c r="F1865" s="253">
        <v>20938.720903935704</v>
      </c>
      <c r="G1865" s="253">
        <v>20938.720903935704</v>
      </c>
      <c r="H1865" s="253">
        <v>8434.5918863839652</v>
      </c>
      <c r="I1865" s="254">
        <v>41765.752598782448</v>
      </c>
    </row>
    <row r="1866" spans="1:9" ht="14.25" x14ac:dyDescent="0.3">
      <c r="A1866" s="251">
        <v>37313</v>
      </c>
      <c r="B1866" s="252" t="s">
        <v>1318</v>
      </c>
      <c r="C1866" s="253">
        <v>648246</v>
      </c>
      <c r="D1866" s="253">
        <v>478979.75407342438</v>
      </c>
      <c r="E1866" s="253">
        <v>246339.1827978502</v>
      </c>
      <c r="F1866" s="253">
        <v>52903.052831535417</v>
      </c>
      <c r="G1866" s="253">
        <v>52903.052831535417</v>
      </c>
      <c r="H1866" s="253">
        <v>21310.550067742621</v>
      </c>
      <c r="I1866" s="254">
        <v>105523.91554476065</v>
      </c>
    </row>
    <row r="1867" spans="1:9" ht="14.25" x14ac:dyDescent="0.3">
      <c r="A1867" s="251">
        <v>37313</v>
      </c>
      <c r="B1867" s="252" t="s">
        <v>1319</v>
      </c>
      <c r="C1867" s="253">
        <v>730206</v>
      </c>
      <c r="D1867" s="253">
        <v>539538.83294758305</v>
      </c>
      <c r="E1867" s="253">
        <v>277484.70382244862</v>
      </c>
      <c r="F1867" s="253">
        <v>59591.770093304316</v>
      </c>
      <c r="G1867" s="253">
        <v>59591.770093304316</v>
      </c>
      <c r="H1867" s="253">
        <v>24004.917149918499</v>
      </c>
      <c r="I1867" s="254">
        <v>118865.67178860724</v>
      </c>
    </row>
    <row r="1868" spans="1:9" ht="14.25" x14ac:dyDescent="0.3">
      <c r="A1868" s="251">
        <v>37313</v>
      </c>
      <c r="B1868" s="252" t="s">
        <v>1370</v>
      </c>
      <c r="C1868" s="253">
        <v>493797</v>
      </c>
      <c r="D1868" s="253">
        <v>364859.58358739543</v>
      </c>
      <c r="E1868" s="253">
        <v>187647.20406763797</v>
      </c>
      <c r="F1868" s="253">
        <v>40298.542187770836</v>
      </c>
      <c r="G1868" s="253">
        <v>40298.542187770836</v>
      </c>
      <c r="H1868" s="253">
        <v>16233.167180053719</v>
      </c>
      <c r="I1868" s="254">
        <v>80382.12796416202</v>
      </c>
    </row>
    <row r="1869" spans="1:9" ht="14.25" x14ac:dyDescent="0.3">
      <c r="A1869" s="251">
        <v>37313</v>
      </c>
      <c r="B1869" s="252" t="s">
        <v>1371</v>
      </c>
      <c r="C1869" s="253">
        <v>976</v>
      </c>
      <c r="D1869" s="253">
        <v>721.15252539261667</v>
      </c>
      <c r="E1869" s="253">
        <v>370.88858613967813</v>
      </c>
      <c r="F1869" s="253">
        <v>79.650903458839025</v>
      </c>
      <c r="G1869" s="253">
        <v>79.650903458839025</v>
      </c>
      <c r="H1869" s="253">
        <v>32.085191217711788</v>
      </c>
      <c r="I1869" s="254">
        <v>158.87694111754857</v>
      </c>
    </row>
    <row r="1870" spans="1:9" ht="14.25" x14ac:dyDescent="0.3">
      <c r="A1870" s="251">
        <v>37313</v>
      </c>
      <c r="B1870" s="252" t="s">
        <v>1320</v>
      </c>
      <c r="C1870" s="253">
        <v>97365</v>
      </c>
      <c r="D1870" s="253">
        <v>71941.614379971434</v>
      </c>
      <c r="E1870" s="253">
        <v>36999.556546608364</v>
      </c>
      <c r="F1870" s="253">
        <v>7945.9121058092842</v>
      </c>
      <c r="G1870" s="253">
        <v>7945.9121058092842</v>
      </c>
      <c r="H1870" s="253">
        <v>3200.7936915087175</v>
      </c>
      <c r="I1870" s="254">
        <v>15849.439930235774</v>
      </c>
    </row>
    <row r="1871" spans="1:9" ht="14.25" x14ac:dyDescent="0.3">
      <c r="A1871" s="251">
        <v>37313</v>
      </c>
      <c r="B1871" s="252" t="s">
        <v>1321</v>
      </c>
      <c r="C1871" s="253">
        <v>39587</v>
      </c>
      <c r="D1871" s="253">
        <v>29250.271539669589</v>
      </c>
      <c r="E1871" s="253">
        <v>15043.408257696148</v>
      </c>
      <c r="F1871" s="253">
        <v>3230.6765524846937</v>
      </c>
      <c r="G1871" s="253">
        <v>3230.6765524846937</v>
      </c>
      <c r="H1871" s="253">
        <v>1301.3898204257753</v>
      </c>
      <c r="I1871" s="254">
        <v>6444.1203565782744</v>
      </c>
    </row>
    <row r="1872" spans="1:9" ht="14.25" x14ac:dyDescent="0.3">
      <c r="A1872" s="251">
        <v>37313</v>
      </c>
      <c r="B1872" s="252" t="s">
        <v>1372</v>
      </c>
      <c r="C1872" s="253">
        <v>1843</v>
      </c>
      <c r="D1872" s="253">
        <v>1361.7665003059351</v>
      </c>
      <c r="E1872" s="253">
        <v>700.35621337646194</v>
      </c>
      <c r="F1872" s="253">
        <v>150.40636790434462</v>
      </c>
      <c r="G1872" s="253">
        <v>150.40636790434462</v>
      </c>
      <c r="H1872" s="253">
        <v>60.587097760494707</v>
      </c>
      <c r="I1872" s="254">
        <v>300.01045336028898</v>
      </c>
    </row>
    <row r="1873" spans="1:9" ht="14.25" x14ac:dyDescent="0.3">
      <c r="A1873" s="251">
        <v>37313</v>
      </c>
      <c r="B1873" s="252" t="s">
        <v>1373</v>
      </c>
      <c r="C1873" s="253">
        <v>64819</v>
      </c>
      <c r="D1873" s="253">
        <v>47893.837646950844</v>
      </c>
      <c r="E1873" s="253">
        <v>24631.790230520288</v>
      </c>
      <c r="F1873" s="253">
        <v>5289.8482697730406</v>
      </c>
      <c r="G1873" s="253">
        <v>5289.8482697730406</v>
      </c>
      <c r="H1873" s="253">
        <v>2130.8709114148164</v>
      </c>
      <c r="I1873" s="254">
        <v>10551.479965469653</v>
      </c>
    </row>
    <row r="1874" spans="1:9" ht="14.25" x14ac:dyDescent="0.3">
      <c r="A1874" s="251">
        <v>37313</v>
      </c>
      <c r="B1874" s="252" t="s">
        <v>1374</v>
      </c>
      <c r="C1874" s="253">
        <v>1522</v>
      </c>
      <c r="D1874" s="253">
        <v>1124.5841635733223</v>
      </c>
      <c r="E1874" s="253">
        <v>578.37338945142426</v>
      </c>
      <c r="F1874" s="253">
        <v>124.20970805773872</v>
      </c>
      <c r="G1874" s="253">
        <v>124.20970805773872</v>
      </c>
      <c r="H1874" s="253">
        <v>50.0344887636858</v>
      </c>
      <c r="I1874" s="254">
        <v>247.75686924273452</v>
      </c>
    </row>
    <row r="1875" spans="1:9" ht="14.25" x14ac:dyDescent="0.3">
      <c r="A1875" s="251">
        <v>37313</v>
      </c>
      <c r="B1875" s="252" t="s">
        <v>1375</v>
      </c>
      <c r="C1875" s="253">
        <v>1281</v>
      </c>
      <c r="D1875" s="253">
        <v>946.5126895778094</v>
      </c>
      <c r="E1875" s="253">
        <v>486.79126930832757</v>
      </c>
      <c r="F1875" s="253">
        <v>104.54181078972623</v>
      </c>
      <c r="G1875" s="253">
        <v>104.54181078972623</v>
      </c>
      <c r="H1875" s="253">
        <v>42.111813473246727</v>
      </c>
      <c r="I1875" s="254">
        <v>208.52598521678249</v>
      </c>
    </row>
    <row r="1876" spans="1:9" ht="14.25" x14ac:dyDescent="0.3">
      <c r="A1876" s="251">
        <v>37313</v>
      </c>
      <c r="B1876" s="252" t="s">
        <v>1376</v>
      </c>
      <c r="C1876" s="253">
        <v>4914</v>
      </c>
      <c r="D1876" s="253">
        <v>3630.8847436263509</v>
      </c>
      <c r="E1876" s="253">
        <v>1867.3632298057157</v>
      </c>
      <c r="F1876" s="253">
        <v>401.02924139009735</v>
      </c>
      <c r="G1876" s="253">
        <v>401.02924139009735</v>
      </c>
      <c r="H1876" s="253">
        <v>161.54367791376612</v>
      </c>
      <c r="I1876" s="254">
        <v>799.91935312667385</v>
      </c>
    </row>
    <row r="1877" spans="1:9" ht="14.25" x14ac:dyDescent="0.3">
      <c r="A1877" s="251">
        <v>37313</v>
      </c>
      <c r="B1877" s="252" t="s">
        <v>1377</v>
      </c>
      <c r="C1877" s="253">
        <v>2590</v>
      </c>
      <c r="D1877" s="253">
        <v>1913.7141811136037</v>
      </c>
      <c r="E1877" s="253">
        <v>984.22278494033446</v>
      </c>
      <c r="F1877" s="253">
        <v>211.36868848196013</v>
      </c>
      <c r="G1877" s="253">
        <v>211.36868848196013</v>
      </c>
      <c r="H1877" s="253">
        <v>85.14410374372288</v>
      </c>
      <c r="I1877" s="254">
        <v>421.60991546562582</v>
      </c>
    </row>
    <row r="1878" spans="1:9" ht="14.25" x14ac:dyDescent="0.3">
      <c r="A1878" s="251">
        <v>37313</v>
      </c>
      <c r="B1878" s="252" t="s">
        <v>1378</v>
      </c>
      <c r="C1878" s="253">
        <v>2287</v>
      </c>
      <c r="D1878" s="253">
        <v>1689.8317884968385</v>
      </c>
      <c r="E1878" s="253">
        <v>869.08011936623359</v>
      </c>
      <c r="F1878" s="253">
        <v>186.64100021553776</v>
      </c>
      <c r="G1878" s="253">
        <v>186.64100021553776</v>
      </c>
      <c r="H1878" s="253">
        <v>75.183229830847196</v>
      </c>
      <c r="I1878" s="254">
        <v>372.28643886868196</v>
      </c>
    </row>
    <row r="1879" spans="1:9" ht="14.25" x14ac:dyDescent="0.3">
      <c r="A1879" s="251">
        <v>37313</v>
      </c>
      <c r="B1879" s="252" t="s">
        <v>1322</v>
      </c>
      <c r="C1879" s="253">
        <v>632665</v>
      </c>
      <c r="D1879" s="253">
        <v>467467.17466958996</v>
      </c>
      <c r="E1879" s="253">
        <v>240418.26572751993</v>
      </c>
      <c r="F1879" s="253">
        <v>51631.494709822124</v>
      </c>
      <c r="G1879" s="253">
        <v>51631.494709822124</v>
      </c>
      <c r="H1879" s="253">
        <v>20798.337604255765</v>
      </c>
      <c r="I1879" s="254">
        <v>102987.58191816993</v>
      </c>
    </row>
    <row r="1880" spans="1:9" ht="14.25" x14ac:dyDescent="0.3">
      <c r="A1880" s="251">
        <v>37313</v>
      </c>
      <c r="B1880" s="252" t="s">
        <v>1424</v>
      </c>
      <c r="C1880" s="253">
        <v>400</v>
      </c>
      <c r="D1880" s="253">
        <v>295.55431368549864</v>
      </c>
      <c r="E1880" s="253">
        <v>152.00351890970416</v>
      </c>
      <c r="F1880" s="253">
        <v>32.643812892966814</v>
      </c>
      <c r="G1880" s="253">
        <v>32.643812892966814</v>
      </c>
      <c r="H1880" s="253">
        <v>13.149668531849095</v>
      </c>
      <c r="I1880" s="254">
        <v>65.113500458011714</v>
      </c>
    </row>
    <row r="1881" spans="1:9" ht="14.25" x14ac:dyDescent="0.3">
      <c r="A1881" s="251">
        <v>37313</v>
      </c>
      <c r="B1881" s="252" t="s">
        <v>1425</v>
      </c>
      <c r="C1881" s="253">
        <v>566</v>
      </c>
      <c r="D1881" s="253">
        <v>418.20935386498059</v>
      </c>
      <c r="E1881" s="253">
        <v>215.0849792572314</v>
      </c>
      <c r="F1881" s="253">
        <v>46.190995243548045</v>
      </c>
      <c r="G1881" s="253">
        <v>46.190995243548045</v>
      </c>
      <c r="H1881" s="253">
        <v>18.606780972566469</v>
      </c>
      <c r="I1881" s="254">
        <v>92.135603148086574</v>
      </c>
    </row>
    <row r="1882" spans="1:9" ht="14.25" x14ac:dyDescent="0.3">
      <c r="A1882" s="251">
        <v>37313</v>
      </c>
      <c r="B1882" s="252" t="s">
        <v>1379</v>
      </c>
      <c r="C1882" s="253">
        <v>1616</v>
      </c>
      <c r="D1882" s="253">
        <v>1194.0394272894146</v>
      </c>
      <c r="E1882" s="253">
        <v>614.09421639520485</v>
      </c>
      <c r="F1882" s="253">
        <v>131.88100408758595</v>
      </c>
      <c r="G1882" s="253">
        <v>131.88100408758595</v>
      </c>
      <c r="H1882" s="253">
        <v>53.12466086867034</v>
      </c>
      <c r="I1882" s="254">
        <v>263.05854185036731</v>
      </c>
    </row>
    <row r="1883" spans="1:9" ht="14.25" x14ac:dyDescent="0.3">
      <c r="A1883" s="251">
        <v>37313</v>
      </c>
      <c r="B1883" s="252" t="s">
        <v>1381</v>
      </c>
      <c r="C1883" s="253">
        <v>13</v>
      </c>
      <c r="D1883" s="253">
        <v>9.6055151947787056</v>
      </c>
      <c r="E1883" s="253">
        <v>4.9401143645653853</v>
      </c>
      <c r="F1883" s="253">
        <v>1.0609239190214215</v>
      </c>
      <c r="G1883" s="253">
        <v>1.0609239190214215</v>
      </c>
      <c r="H1883" s="253">
        <v>0.42736422728509554</v>
      </c>
      <c r="I1883" s="254">
        <v>2.1161887648853805</v>
      </c>
    </row>
    <row r="1884" spans="1:9" ht="14.25" x14ac:dyDescent="0.3">
      <c r="A1884" s="251">
        <v>37313</v>
      </c>
      <c r="B1884" s="252" t="s">
        <v>1323</v>
      </c>
      <c r="C1884" s="253">
        <v>212</v>
      </c>
      <c r="D1884" s="253">
        <v>156.64378625331429</v>
      </c>
      <c r="E1884" s="253">
        <v>80.561865022143209</v>
      </c>
      <c r="F1884" s="253">
        <v>17.301220833272414</v>
      </c>
      <c r="G1884" s="253">
        <v>17.301220833272414</v>
      </c>
      <c r="H1884" s="253">
        <v>6.9693243218800207</v>
      </c>
      <c r="I1884" s="254">
        <v>34.510155242746208</v>
      </c>
    </row>
    <row r="1885" spans="1:9" ht="14.25" x14ac:dyDescent="0.3">
      <c r="A1885" s="251">
        <v>37313</v>
      </c>
      <c r="B1885" s="252" t="s">
        <v>1388</v>
      </c>
      <c r="C1885" s="253">
        <v>1442</v>
      </c>
      <c r="D1885" s="253">
        <v>1065.4733008362225</v>
      </c>
      <c r="E1885" s="253">
        <v>547.97268566948344</v>
      </c>
      <c r="F1885" s="253">
        <v>117.68094547914536</v>
      </c>
      <c r="G1885" s="253">
        <v>117.68094547914536</v>
      </c>
      <c r="H1885" s="253">
        <v>47.404555057315982</v>
      </c>
      <c r="I1885" s="254">
        <v>234.73416915113219</v>
      </c>
    </row>
    <row r="1886" spans="1:9" ht="14.25" x14ac:dyDescent="0.3">
      <c r="A1886" s="251">
        <v>37313</v>
      </c>
      <c r="B1886" s="252" t="s">
        <v>1389</v>
      </c>
      <c r="C1886" s="253">
        <v>2540</v>
      </c>
      <c r="D1886" s="253">
        <v>1876.7698919029165</v>
      </c>
      <c r="E1886" s="253">
        <v>965.22234507662142</v>
      </c>
      <c r="F1886" s="253">
        <v>207.2882118703393</v>
      </c>
      <c r="G1886" s="253">
        <v>207.2882118703393</v>
      </c>
      <c r="H1886" s="253">
        <v>83.500395177241757</v>
      </c>
      <c r="I1886" s="254">
        <v>413.47072790837439</v>
      </c>
    </row>
    <row r="1887" spans="1:9" ht="14.25" x14ac:dyDescent="0.3">
      <c r="A1887" s="251">
        <v>37313</v>
      </c>
      <c r="B1887" s="252" t="s">
        <v>1324</v>
      </c>
      <c r="C1887" s="253">
        <v>1158451</v>
      </c>
      <c r="D1887" s="253">
        <v>855962.97560819902</v>
      </c>
      <c r="E1887" s="253">
        <v>440221.57121116429</v>
      </c>
      <c r="F1887" s="253">
        <v>94540.644224175761</v>
      </c>
      <c r="G1887" s="253">
        <v>94540.644224175761</v>
      </c>
      <c r="H1887" s="253">
        <v>38083.116650972792</v>
      </c>
      <c r="I1887" s="254">
        <v>188576.99929771031</v>
      </c>
    </row>
    <row r="1888" spans="1:9" ht="14.25" x14ac:dyDescent="0.3">
      <c r="A1888" s="251">
        <v>37313</v>
      </c>
      <c r="B1888" s="252" t="s">
        <v>1428</v>
      </c>
      <c r="C1888" s="253">
        <v>1857</v>
      </c>
      <c r="D1888" s="253">
        <v>1372.1109012849274</v>
      </c>
      <c r="E1888" s="253">
        <v>705.6763365383016</v>
      </c>
      <c r="F1888" s="253">
        <v>151.54890135559845</v>
      </c>
      <c r="G1888" s="253">
        <v>151.54890135559845</v>
      </c>
      <c r="H1888" s="253">
        <v>61.04733615910942</v>
      </c>
      <c r="I1888" s="254">
        <v>302.28942587631934</v>
      </c>
    </row>
    <row r="1889" spans="1:9" ht="14.25" x14ac:dyDescent="0.3">
      <c r="A1889" s="251">
        <v>37313</v>
      </c>
      <c r="B1889" s="252" t="s">
        <v>1429</v>
      </c>
      <c r="C1889" s="253">
        <v>587</v>
      </c>
      <c r="D1889" s="253">
        <v>433.7259553334693</v>
      </c>
      <c r="E1889" s="253">
        <v>223.06516399999089</v>
      </c>
      <c r="F1889" s="253">
        <v>47.904795420428805</v>
      </c>
      <c r="G1889" s="253">
        <v>47.904795420428805</v>
      </c>
      <c r="H1889" s="253">
        <v>19.297138570488549</v>
      </c>
      <c r="I1889" s="254">
        <v>95.554061922132192</v>
      </c>
    </row>
    <row r="1890" spans="1:9" ht="14.25" x14ac:dyDescent="0.3">
      <c r="A1890" s="251">
        <v>37313</v>
      </c>
      <c r="B1890" s="252" t="s">
        <v>1430</v>
      </c>
      <c r="C1890" s="253">
        <v>1717</v>
      </c>
      <c r="D1890" s="253">
        <v>1268.666891495003</v>
      </c>
      <c r="E1890" s="253">
        <v>652.47510491990522</v>
      </c>
      <c r="F1890" s="253">
        <v>140.12356684306008</v>
      </c>
      <c r="G1890" s="253">
        <v>140.12356684306008</v>
      </c>
      <c r="H1890" s="253">
        <v>56.444952172962239</v>
      </c>
      <c r="I1890" s="254">
        <v>279.4997007160153</v>
      </c>
    </row>
    <row r="1891" spans="1:9" ht="14.25" x14ac:dyDescent="0.3">
      <c r="A1891" s="251">
        <v>37313</v>
      </c>
      <c r="B1891" s="252" t="s">
        <v>1431</v>
      </c>
      <c r="C1891" s="253">
        <v>630</v>
      </c>
      <c r="D1891" s="253">
        <v>465.4980440546604</v>
      </c>
      <c r="E1891" s="253">
        <v>239.40554228278407</v>
      </c>
      <c r="F1891" s="253">
        <v>51.414005306422737</v>
      </c>
      <c r="G1891" s="253">
        <v>51.414005306422737</v>
      </c>
      <c r="H1891" s="253">
        <v>20.710727937662323</v>
      </c>
      <c r="I1891" s="254">
        <v>102.55376322136846</v>
      </c>
    </row>
    <row r="1892" spans="1:9" ht="14.25" x14ac:dyDescent="0.3">
      <c r="A1892" s="251">
        <v>37313</v>
      </c>
      <c r="B1892" s="252" t="s">
        <v>1432</v>
      </c>
      <c r="C1892" s="253">
        <v>906</v>
      </c>
      <c r="D1892" s="253">
        <v>669.43052049765447</v>
      </c>
      <c r="E1892" s="253">
        <v>344.28797033047994</v>
      </c>
      <c r="F1892" s="253">
        <v>73.93823620256984</v>
      </c>
      <c r="G1892" s="253">
        <v>73.93823620256984</v>
      </c>
      <c r="H1892" s="253">
        <v>29.783999224638201</v>
      </c>
      <c r="I1892" s="254">
        <v>147.48207853739652</v>
      </c>
    </row>
    <row r="1893" spans="1:9" ht="14.25" x14ac:dyDescent="0.3">
      <c r="A1893" s="251">
        <v>37313</v>
      </c>
      <c r="B1893" s="252" t="s">
        <v>1433</v>
      </c>
      <c r="C1893" s="253">
        <v>169</v>
      </c>
      <c r="D1893" s="253">
        <v>124.87169753212318</v>
      </c>
      <c r="E1893" s="253">
        <v>64.221486739350013</v>
      </c>
      <c r="F1893" s="253">
        <v>13.792010947278479</v>
      </c>
      <c r="G1893" s="253">
        <v>13.792010947278479</v>
      </c>
      <c r="H1893" s="253">
        <v>5.5557349547062422</v>
      </c>
      <c r="I1893" s="254">
        <v>27.510453943509948</v>
      </c>
    </row>
    <row r="1894" spans="1:9" ht="14.25" x14ac:dyDescent="0.3">
      <c r="A1894" s="251">
        <v>37313</v>
      </c>
      <c r="B1894" s="252" t="s">
        <v>1435</v>
      </c>
      <c r="C1894" s="253">
        <v>853</v>
      </c>
      <c r="D1894" s="253">
        <v>630.26957393432588</v>
      </c>
      <c r="E1894" s="253">
        <v>324.14750407494415</v>
      </c>
      <c r="F1894" s="253">
        <v>69.612930994251741</v>
      </c>
      <c r="G1894" s="253">
        <v>69.612930994251741</v>
      </c>
      <c r="H1894" s="253">
        <v>28.041668144168195</v>
      </c>
      <c r="I1894" s="254">
        <v>138.85453972670999</v>
      </c>
    </row>
    <row r="1895" spans="1:9" ht="14.25" x14ac:dyDescent="0.3">
      <c r="A1895" s="251">
        <v>37313</v>
      </c>
      <c r="B1895" s="252" t="s">
        <v>1437</v>
      </c>
      <c r="C1895" s="253">
        <v>17</v>
      </c>
      <c r="D1895" s="253">
        <v>12.561058331633692</v>
      </c>
      <c r="E1895" s="253">
        <v>6.4601495536624265</v>
      </c>
      <c r="F1895" s="253">
        <v>1.3873620479510895</v>
      </c>
      <c r="G1895" s="253">
        <v>1.3873620479510895</v>
      </c>
      <c r="H1895" s="253">
        <v>0.5588609126035865</v>
      </c>
      <c r="I1895" s="254">
        <v>2.7673237694654977</v>
      </c>
    </row>
    <row r="1896" spans="1:9" ht="14.25" x14ac:dyDescent="0.3">
      <c r="A1896" s="251">
        <v>37313</v>
      </c>
      <c r="B1896" s="252" t="s">
        <v>1439</v>
      </c>
      <c r="C1896" s="253">
        <v>999</v>
      </c>
      <c r="D1896" s="253">
        <v>738.14689842953283</v>
      </c>
      <c r="E1896" s="253">
        <v>379.62878847698613</v>
      </c>
      <c r="F1896" s="253">
        <v>81.527922700184618</v>
      </c>
      <c r="G1896" s="253">
        <v>81.527922700184618</v>
      </c>
      <c r="H1896" s="253">
        <v>32.841297158293109</v>
      </c>
      <c r="I1896" s="254">
        <v>162.62096739388423</v>
      </c>
    </row>
    <row r="1897" spans="1:9" ht="14.25" x14ac:dyDescent="0.3">
      <c r="A1897" s="251">
        <v>37313</v>
      </c>
      <c r="B1897" s="252" t="s">
        <v>1441</v>
      </c>
      <c r="C1897" s="253">
        <v>446</v>
      </c>
      <c r="D1897" s="253">
        <v>329.54305975933096</v>
      </c>
      <c r="E1897" s="253">
        <v>169.48392358432014</v>
      </c>
      <c r="F1897" s="253">
        <v>36.397851375657993</v>
      </c>
      <c r="G1897" s="253">
        <v>36.397851375657993</v>
      </c>
      <c r="H1897" s="253">
        <v>14.661880413011739</v>
      </c>
      <c r="I1897" s="254">
        <v>72.601553010683048</v>
      </c>
    </row>
    <row r="1898" spans="1:9" ht="14.25" x14ac:dyDescent="0.3">
      <c r="A1898" s="251">
        <v>37313</v>
      </c>
      <c r="B1898" s="252" t="s">
        <v>1442</v>
      </c>
      <c r="C1898" s="253">
        <v>1757</v>
      </c>
      <c r="D1898" s="253">
        <v>1298.2223228635528</v>
      </c>
      <c r="E1898" s="253">
        <v>667.67545681087552</v>
      </c>
      <c r="F1898" s="253">
        <v>143.38794813235674</v>
      </c>
      <c r="G1898" s="253">
        <v>143.38794813235674</v>
      </c>
      <c r="H1898" s="253">
        <v>57.759919026147145</v>
      </c>
      <c r="I1898" s="254">
        <v>286.01105076181642</v>
      </c>
    </row>
    <row r="1899" spans="1:9" ht="14.25" x14ac:dyDescent="0.3">
      <c r="A1899" s="251">
        <v>37313</v>
      </c>
      <c r="B1899" s="252" t="s">
        <v>1443</v>
      </c>
      <c r="C1899" s="253">
        <v>443</v>
      </c>
      <c r="D1899" s="253">
        <v>327.32640240668974</v>
      </c>
      <c r="E1899" s="253">
        <v>168.34389719249737</v>
      </c>
      <c r="F1899" s="253">
        <v>36.153022778960747</v>
      </c>
      <c r="G1899" s="253">
        <v>36.153022778960747</v>
      </c>
      <c r="H1899" s="253">
        <v>14.563257899022872</v>
      </c>
      <c r="I1899" s="254">
        <v>72.113201757247964</v>
      </c>
    </row>
    <row r="1900" spans="1:9" ht="14.25" x14ac:dyDescent="0.3">
      <c r="A1900" s="251">
        <v>37313</v>
      </c>
      <c r="B1900" s="252" t="s">
        <v>1444</v>
      </c>
      <c r="C1900" s="253">
        <v>2601</v>
      </c>
      <c r="D1900" s="253">
        <v>1921.8419247399549</v>
      </c>
      <c r="E1900" s="253">
        <v>988.40288171035127</v>
      </c>
      <c r="F1900" s="253">
        <v>212.26639333651673</v>
      </c>
      <c r="G1900" s="253">
        <v>212.26639333651673</v>
      </c>
      <c r="H1900" s="253">
        <v>85.505719628348743</v>
      </c>
      <c r="I1900" s="254">
        <v>423.40053672822114</v>
      </c>
    </row>
    <row r="1901" spans="1:9" ht="14.25" x14ac:dyDescent="0.3">
      <c r="A1901" s="251">
        <v>37313</v>
      </c>
      <c r="B1901" s="252" t="s">
        <v>1390</v>
      </c>
      <c r="C1901" s="253">
        <v>15676</v>
      </c>
      <c r="D1901" s="253">
        <v>11582.773553334691</v>
      </c>
      <c r="E1901" s="253">
        <v>5957.0179060713062</v>
      </c>
      <c r="F1901" s="253">
        <v>1279.3110272753695</v>
      </c>
      <c r="G1901" s="253">
        <v>1279.3110272753695</v>
      </c>
      <c r="H1901" s="253">
        <v>515.33550976316599</v>
      </c>
      <c r="I1901" s="254">
        <v>2551.7980829494786</v>
      </c>
    </row>
    <row r="1902" spans="1:9" ht="14.25" x14ac:dyDescent="0.3">
      <c r="A1902" s="251">
        <v>37313</v>
      </c>
      <c r="B1902" s="252" t="s">
        <v>1325</v>
      </c>
      <c r="C1902" s="253">
        <v>133551</v>
      </c>
      <c r="D1902" s="253">
        <v>98678.935367530066</v>
      </c>
      <c r="E1902" s="253">
        <v>50750.554884774749</v>
      </c>
      <c r="F1902" s="253">
        <v>10899.034639171527</v>
      </c>
      <c r="G1902" s="253">
        <v>10899.034639171527</v>
      </c>
      <c r="H1902" s="253">
        <v>4390.3784552424459</v>
      </c>
      <c r="I1902" s="254">
        <v>21739.932749169802</v>
      </c>
    </row>
    <row r="1903" spans="1:9" ht="14.25" x14ac:dyDescent="0.3">
      <c r="A1903" s="251">
        <v>37313</v>
      </c>
      <c r="B1903" s="252" t="s">
        <v>1445</v>
      </c>
      <c r="C1903" s="253">
        <v>1049</v>
      </c>
      <c r="D1903" s="253">
        <v>775.09118764022026</v>
      </c>
      <c r="E1903" s="253">
        <v>398.62922834069917</v>
      </c>
      <c r="F1903" s="253">
        <v>85.608399311805485</v>
      </c>
      <c r="G1903" s="253">
        <v>85.608399311805485</v>
      </c>
      <c r="H1903" s="253">
        <v>34.485005724774254</v>
      </c>
      <c r="I1903" s="254">
        <v>170.76015495113572</v>
      </c>
    </row>
    <row r="1904" spans="1:9" ht="14.25" x14ac:dyDescent="0.3">
      <c r="A1904" s="251">
        <v>37313</v>
      </c>
      <c r="B1904" s="252" t="s">
        <v>1391</v>
      </c>
      <c r="C1904" s="253">
        <v>10960</v>
      </c>
      <c r="D1904" s="253">
        <v>8098.1881949826638</v>
      </c>
      <c r="E1904" s="253">
        <v>4164.8964181258943</v>
      </c>
      <c r="F1904" s="253">
        <v>894.44047326729083</v>
      </c>
      <c r="G1904" s="253">
        <v>894.44047326729083</v>
      </c>
      <c r="H1904" s="253">
        <v>360.30091777266523</v>
      </c>
      <c r="I1904" s="254">
        <v>1784.1099125495211</v>
      </c>
    </row>
    <row r="1905" spans="1:9" ht="14.25" x14ac:dyDescent="0.3">
      <c r="A1905" s="251">
        <v>37313</v>
      </c>
      <c r="B1905" s="252" t="s">
        <v>1446</v>
      </c>
      <c r="C1905" s="253">
        <v>2160</v>
      </c>
      <c r="D1905" s="253">
        <v>1595.9932939016926</v>
      </c>
      <c r="E1905" s="253">
        <v>820.81900211240247</v>
      </c>
      <c r="F1905" s="253">
        <v>176.27658962202079</v>
      </c>
      <c r="G1905" s="253">
        <v>176.27658962202079</v>
      </c>
      <c r="H1905" s="253">
        <v>71.008210071985104</v>
      </c>
      <c r="I1905" s="254">
        <v>351.6129024732632</v>
      </c>
    </row>
    <row r="1906" spans="1:9" ht="14.25" x14ac:dyDescent="0.3">
      <c r="A1906" s="251">
        <v>37313</v>
      </c>
      <c r="B1906" s="252" t="s">
        <v>1447</v>
      </c>
      <c r="C1906" s="253">
        <v>601</v>
      </c>
      <c r="D1906" s="253">
        <v>444.07035631246174</v>
      </c>
      <c r="E1906" s="253">
        <v>228.38528716183052</v>
      </c>
      <c r="F1906" s="253">
        <v>49.047328871682645</v>
      </c>
      <c r="G1906" s="253">
        <v>49.047328871682645</v>
      </c>
      <c r="H1906" s="253">
        <v>19.757376969103266</v>
      </c>
      <c r="I1906" s="254">
        <v>97.833034438162599</v>
      </c>
    </row>
    <row r="1907" spans="1:9" ht="14.25" x14ac:dyDescent="0.3">
      <c r="A1907" s="251">
        <v>37313</v>
      </c>
      <c r="B1907" s="252" t="s">
        <v>1448</v>
      </c>
      <c r="C1907" s="253">
        <v>5348</v>
      </c>
      <c r="D1907" s="253">
        <v>3951.5611739751166</v>
      </c>
      <c r="E1907" s="253">
        <v>2032.2870478227446</v>
      </c>
      <c r="F1907" s="253">
        <v>436.44777837896629</v>
      </c>
      <c r="G1907" s="253">
        <v>436.44777837896629</v>
      </c>
      <c r="H1907" s="253">
        <v>175.81106827082237</v>
      </c>
      <c r="I1907" s="254">
        <v>870.56750112361647</v>
      </c>
    </row>
    <row r="1908" spans="1:9" ht="14.25" x14ac:dyDescent="0.3">
      <c r="A1908" s="251">
        <v>37313</v>
      </c>
      <c r="B1908" s="252" t="s">
        <v>1392</v>
      </c>
      <c r="C1908" s="253">
        <v>122044</v>
      </c>
      <c r="D1908" s="253">
        <v>90176.576648582486</v>
      </c>
      <c r="E1908" s="253">
        <v>46377.793654539833</v>
      </c>
      <c r="F1908" s="253">
        <v>9959.9537517731042</v>
      </c>
      <c r="G1908" s="253">
        <v>9959.9537517731042</v>
      </c>
      <c r="H1908" s="253">
        <v>4012.0953657524769</v>
      </c>
      <c r="I1908" s="254">
        <v>19866.780124743953</v>
      </c>
    </row>
    <row r="1909" spans="1:9" ht="14.25" x14ac:dyDescent="0.3">
      <c r="A1909" s="251">
        <v>37313</v>
      </c>
      <c r="B1909" s="252" t="s">
        <v>1449</v>
      </c>
      <c r="C1909" s="253">
        <v>251</v>
      </c>
      <c r="D1909" s="253">
        <v>185.46033183765041</v>
      </c>
      <c r="E1909" s="253">
        <v>95.382208115839376</v>
      </c>
      <c r="F1909" s="253">
        <v>20.48399259033668</v>
      </c>
      <c r="G1909" s="253">
        <v>20.48399259033668</v>
      </c>
      <c r="H1909" s="253">
        <v>8.2514170037353072</v>
      </c>
      <c r="I1909" s="254">
        <v>40.858721537402353</v>
      </c>
    </row>
    <row r="1910" spans="1:9" ht="14.25" x14ac:dyDescent="0.3">
      <c r="A1910" s="251">
        <v>37313</v>
      </c>
      <c r="B1910" s="252" t="s">
        <v>1326</v>
      </c>
      <c r="C1910" s="253">
        <v>7734</v>
      </c>
      <c r="D1910" s="253">
        <v>5714.5426551091168</v>
      </c>
      <c r="E1910" s="253">
        <v>2938.9880381191301</v>
      </c>
      <c r="F1910" s="253">
        <v>631.16812228551339</v>
      </c>
      <c r="G1910" s="253">
        <v>631.16812228551339</v>
      </c>
      <c r="H1910" s="253">
        <v>254.24884106330225</v>
      </c>
      <c r="I1910" s="254">
        <v>1258.9695313556565</v>
      </c>
    </row>
    <row r="1911" spans="1:9" ht="14.25" x14ac:dyDescent="0.3">
      <c r="A1911" s="251">
        <v>37313</v>
      </c>
      <c r="B1911" s="252" t="s">
        <v>1450</v>
      </c>
      <c r="C1911" s="253">
        <v>2522</v>
      </c>
      <c r="D1911" s="253">
        <v>1863.4699477870688</v>
      </c>
      <c r="E1911" s="253">
        <v>958.38218672568462</v>
      </c>
      <c r="F1911" s="253">
        <v>205.81924029015576</v>
      </c>
      <c r="G1911" s="253">
        <v>205.81924029015576</v>
      </c>
      <c r="H1911" s="253">
        <v>82.908660093308526</v>
      </c>
      <c r="I1911" s="254">
        <v>410.54062038776379</v>
      </c>
    </row>
    <row r="1912" spans="1:9" ht="14.25" x14ac:dyDescent="0.3">
      <c r="A1912" s="251">
        <v>37313</v>
      </c>
      <c r="B1912" s="252" t="s">
        <v>1451</v>
      </c>
      <c r="C1912" s="253">
        <v>3913</v>
      </c>
      <c r="D1912" s="253">
        <v>2891.2600736283907</v>
      </c>
      <c r="E1912" s="253">
        <v>1486.9744237341811</v>
      </c>
      <c r="F1912" s="253">
        <v>319.33809962544791</v>
      </c>
      <c r="G1912" s="253">
        <v>319.33809962544791</v>
      </c>
      <c r="H1912" s="253">
        <v>128.63663241281378</v>
      </c>
      <c r="I1912" s="254">
        <v>636.97281823049957</v>
      </c>
    </row>
    <row r="1913" spans="1:9" ht="14.25" x14ac:dyDescent="0.3">
      <c r="A1913" s="251">
        <v>37313</v>
      </c>
      <c r="B1913" s="252" t="s">
        <v>1452</v>
      </c>
      <c r="C1913" s="253">
        <v>3008</v>
      </c>
      <c r="D1913" s="253">
        <v>2222.5684389149501</v>
      </c>
      <c r="E1913" s="253">
        <v>1143.0664622009754</v>
      </c>
      <c r="F1913" s="253">
        <v>245.48147295511049</v>
      </c>
      <c r="G1913" s="253">
        <v>245.48147295511049</v>
      </c>
      <c r="H1913" s="253">
        <v>98.885507359505198</v>
      </c>
      <c r="I1913" s="254">
        <v>489.65352344424809</v>
      </c>
    </row>
    <row r="1914" spans="1:9" ht="14.25" x14ac:dyDescent="0.3">
      <c r="A1914" s="251">
        <v>37313</v>
      </c>
      <c r="B1914" s="252" t="s">
        <v>1453</v>
      </c>
      <c r="C1914" s="253">
        <v>1219</v>
      </c>
      <c r="D1914" s="253">
        <v>900.7017709565572</v>
      </c>
      <c r="E1914" s="253">
        <v>463.2307238773235</v>
      </c>
      <c r="F1914" s="253">
        <v>99.482019791316375</v>
      </c>
      <c r="G1914" s="253">
        <v>99.482019791316375</v>
      </c>
      <c r="H1914" s="253">
        <v>40.073614850810117</v>
      </c>
      <c r="I1914" s="254">
        <v>198.43339264579069</v>
      </c>
    </row>
    <row r="1915" spans="1:9" ht="14.25" x14ac:dyDescent="0.3">
      <c r="A1915" s="251">
        <v>37313</v>
      </c>
      <c r="B1915" s="252" t="s">
        <v>1454</v>
      </c>
      <c r="C1915" s="253">
        <v>1863</v>
      </c>
      <c r="D1915" s="253">
        <v>1376.54421599021</v>
      </c>
      <c r="E1915" s="253">
        <v>707.9563893219472</v>
      </c>
      <c r="F1915" s="253">
        <v>152.03855854899294</v>
      </c>
      <c r="G1915" s="253">
        <v>152.03855854899294</v>
      </c>
      <c r="H1915" s="253">
        <v>61.244581187087157</v>
      </c>
      <c r="I1915" s="254">
        <v>303.26612838318954</v>
      </c>
    </row>
    <row r="1916" spans="1:9" ht="14.25" x14ac:dyDescent="0.3">
      <c r="A1916" s="251">
        <v>37313</v>
      </c>
      <c r="B1916" s="252" t="s">
        <v>1455</v>
      </c>
      <c r="C1916" s="253">
        <v>1822</v>
      </c>
      <c r="D1916" s="253">
        <v>1346.2498988374464</v>
      </c>
      <c r="E1916" s="253">
        <v>692.3760286337025</v>
      </c>
      <c r="F1916" s="253">
        <v>148.69256772746385</v>
      </c>
      <c r="G1916" s="253">
        <v>148.69256772746385</v>
      </c>
      <c r="H1916" s="253">
        <v>59.896740162572627</v>
      </c>
      <c r="I1916" s="254">
        <v>296.59199458624335</v>
      </c>
    </row>
    <row r="1917" spans="1:9" ht="14.25" x14ac:dyDescent="0.3">
      <c r="A1917" s="251">
        <v>37313</v>
      </c>
      <c r="B1917" s="252" t="s">
        <v>1456</v>
      </c>
      <c r="C1917" s="253">
        <v>1615</v>
      </c>
      <c r="D1917" s="253">
        <v>1193.3005415052007</v>
      </c>
      <c r="E1917" s="253">
        <v>613.71420759793057</v>
      </c>
      <c r="F1917" s="253">
        <v>131.7993945553535</v>
      </c>
      <c r="G1917" s="253">
        <v>131.7993945553535</v>
      </c>
      <c r="H1917" s="253">
        <v>53.091786697340716</v>
      </c>
      <c r="I1917" s="254">
        <v>262.89575809922229</v>
      </c>
    </row>
    <row r="1918" spans="1:9" ht="14.25" x14ac:dyDescent="0.3">
      <c r="A1918" s="251">
        <v>37313</v>
      </c>
      <c r="B1918" s="252" t="s">
        <v>1457</v>
      </c>
      <c r="C1918" s="253">
        <v>3245</v>
      </c>
      <c r="D1918" s="253">
        <v>2397.6843697736076</v>
      </c>
      <c r="E1918" s="253">
        <v>1233.128547154975</v>
      </c>
      <c r="F1918" s="253">
        <v>264.82293209419328</v>
      </c>
      <c r="G1918" s="253">
        <v>264.82293209419328</v>
      </c>
      <c r="H1918" s="253">
        <v>106.67668596462578</v>
      </c>
      <c r="I1918" s="254">
        <v>528.23327246561996</v>
      </c>
    </row>
    <row r="1919" spans="1:9" ht="14.25" x14ac:dyDescent="0.3">
      <c r="A1919" s="251">
        <v>37313</v>
      </c>
      <c r="B1919" s="252" t="s">
        <v>1393</v>
      </c>
      <c r="C1919" s="253">
        <v>207783</v>
      </c>
      <c r="D1919" s="253">
        <v>153527.9049012849</v>
      </c>
      <c r="E1919" s="253">
        <v>78959.367924037637</v>
      </c>
      <c r="F1919" s="253">
        <v>16957.07343584831</v>
      </c>
      <c r="G1919" s="253">
        <v>16957.07343584831</v>
      </c>
      <c r="H1919" s="253">
        <v>6830.6939413830005</v>
      </c>
      <c r="I1919" s="254">
        <v>33823.696164167617</v>
      </c>
    </row>
    <row r="1920" spans="1:9" ht="14.25" x14ac:dyDescent="0.3">
      <c r="A1920" s="251">
        <v>37313</v>
      </c>
      <c r="B1920" s="252" t="s">
        <v>1458</v>
      </c>
      <c r="C1920" s="253">
        <v>1969</v>
      </c>
      <c r="D1920" s="253">
        <v>1454.8661091168672</v>
      </c>
      <c r="E1920" s="253">
        <v>748.23732183301877</v>
      </c>
      <c r="F1920" s="253">
        <v>160.68916896562916</v>
      </c>
      <c r="G1920" s="253">
        <v>160.68916896562916</v>
      </c>
      <c r="H1920" s="253">
        <v>64.729243348027168</v>
      </c>
      <c r="I1920" s="254">
        <v>320.52120600456266</v>
      </c>
    </row>
    <row r="1921" spans="1:9" ht="14.25" x14ac:dyDescent="0.3">
      <c r="A1921" s="251">
        <v>37313</v>
      </c>
      <c r="B1921" s="252" t="s">
        <v>1459</v>
      </c>
      <c r="C1921" s="253">
        <v>16042</v>
      </c>
      <c r="D1921" s="253">
        <v>11853.205750356925</v>
      </c>
      <c r="E1921" s="253">
        <v>6096.1011258736862</v>
      </c>
      <c r="F1921" s="253">
        <v>1309.1801160724344</v>
      </c>
      <c r="G1921" s="253">
        <v>1309.1801160724344</v>
      </c>
      <c r="H1921" s="253">
        <v>527.36745646980796</v>
      </c>
      <c r="I1921" s="254">
        <v>2611.3769358685599</v>
      </c>
    </row>
    <row r="1922" spans="1:9" ht="14.25" x14ac:dyDescent="0.3">
      <c r="A1922" s="251">
        <v>37313</v>
      </c>
      <c r="B1922" s="252" t="s">
        <v>1394</v>
      </c>
      <c r="C1922" s="253">
        <v>230472</v>
      </c>
      <c r="D1922" s="253">
        <v>170292.48445931062</v>
      </c>
      <c r="E1922" s="253">
        <v>87581.387525393351</v>
      </c>
      <c r="F1922" s="253">
        <v>18808.712112669622</v>
      </c>
      <c r="G1922" s="253">
        <v>18808.712112669622</v>
      </c>
      <c r="H1922" s="253">
        <v>7576.5760146808116</v>
      </c>
      <c r="I1922" s="254">
        <v>37517.096693897191</v>
      </c>
    </row>
    <row r="1923" spans="1:9" ht="14.25" x14ac:dyDescent="0.3">
      <c r="A1923" s="251">
        <v>37313</v>
      </c>
      <c r="B1923" s="252" t="s">
        <v>1327</v>
      </c>
      <c r="C1923" s="253">
        <v>77</v>
      </c>
      <c r="D1923" s="253">
        <v>56.894205384458488</v>
      </c>
      <c r="E1923" s="253">
        <v>29.260677390118051</v>
      </c>
      <c r="F1923" s="253">
        <v>6.2839339818961122</v>
      </c>
      <c r="G1923" s="253">
        <v>6.2839339818961122</v>
      </c>
      <c r="H1923" s="253">
        <v>2.5313111923809504</v>
      </c>
      <c r="I1923" s="254">
        <v>12.534348838167254</v>
      </c>
    </row>
    <row r="1924" spans="1:9" ht="14.25" x14ac:dyDescent="0.3">
      <c r="A1924" s="251">
        <v>37313</v>
      </c>
      <c r="B1924" s="252" t="s">
        <v>1328</v>
      </c>
      <c r="C1924" s="253">
        <v>3036</v>
      </c>
      <c r="D1924" s="253">
        <v>2243.2572408729347</v>
      </c>
      <c r="E1924" s="253">
        <v>1153.7067085246547</v>
      </c>
      <c r="F1924" s="253">
        <v>247.76653985761814</v>
      </c>
      <c r="G1924" s="253">
        <v>247.76653985761814</v>
      </c>
      <c r="H1924" s="253">
        <v>99.805984156734624</v>
      </c>
      <c r="I1924" s="254">
        <v>494.21146847630888</v>
      </c>
    </row>
    <row r="1925" spans="1:9" ht="14.25" x14ac:dyDescent="0.3">
      <c r="A1925" s="251">
        <v>37313</v>
      </c>
      <c r="B1925" s="252" t="s">
        <v>1329</v>
      </c>
      <c r="C1925" s="253">
        <v>1867</v>
      </c>
      <c r="D1925" s="253">
        <v>1379.4997591270649</v>
      </c>
      <c r="E1925" s="253">
        <v>709.47642451104412</v>
      </c>
      <c r="F1925" s="253">
        <v>152.36499667792262</v>
      </c>
      <c r="G1925" s="253">
        <v>152.36499667792262</v>
      </c>
      <c r="H1925" s="253">
        <v>61.376077872405645</v>
      </c>
      <c r="I1925" s="254">
        <v>303.91726338776965</v>
      </c>
    </row>
    <row r="1926" spans="1:9" ht="14.25" x14ac:dyDescent="0.3">
      <c r="A1926" s="251">
        <v>37313</v>
      </c>
      <c r="B1926" s="252" t="s">
        <v>1330</v>
      </c>
      <c r="C1926" s="253">
        <v>508754</v>
      </c>
      <c r="D1926" s="253">
        <v>375911.09826188046</v>
      </c>
      <c r="E1926" s="253">
        <v>193330.99564846908</v>
      </c>
      <c r="F1926" s="253">
        <v>41519.175961371096</v>
      </c>
      <c r="G1926" s="253">
        <v>41519.175961371096</v>
      </c>
      <c r="H1926" s="253">
        <v>16724.866160630885</v>
      </c>
      <c r="I1926" s="254">
        <v>82816.884530038224</v>
      </c>
    </row>
    <row r="1927" spans="1:9" ht="14.25" x14ac:dyDescent="0.3">
      <c r="A1927" s="251">
        <v>37313</v>
      </c>
      <c r="B1927" s="252" t="s">
        <v>1395</v>
      </c>
      <c r="C1927" s="253">
        <v>523934</v>
      </c>
      <c r="D1927" s="253">
        <v>387127.38446624513</v>
      </c>
      <c r="E1927" s="253">
        <v>199099.52919109236</v>
      </c>
      <c r="F1927" s="253">
        <v>42758.008660659187</v>
      </c>
      <c r="G1927" s="253">
        <v>42758.008660659187</v>
      </c>
      <c r="H1927" s="253">
        <v>17223.896081414558</v>
      </c>
      <c r="I1927" s="254">
        <v>85287.941872419775</v>
      </c>
    </row>
    <row r="1928" spans="1:9" ht="14.25" x14ac:dyDescent="0.3">
      <c r="A1928" s="251">
        <v>37313</v>
      </c>
      <c r="B1928" s="252" t="s">
        <v>1396</v>
      </c>
      <c r="C1928" s="253">
        <v>121055</v>
      </c>
      <c r="D1928" s="253">
        <v>89445.818607995097</v>
      </c>
      <c r="E1928" s="253">
        <v>46001.964954035597</v>
      </c>
      <c r="F1928" s="253">
        <v>9879.2419243952445</v>
      </c>
      <c r="G1928" s="253">
        <v>9879.2419243952445</v>
      </c>
      <c r="H1928" s="253">
        <v>3979.5828103074805</v>
      </c>
      <c r="I1928" s="254">
        <v>19705.786994861519</v>
      </c>
    </row>
    <row r="1929" spans="1:9" ht="14.25" x14ac:dyDescent="0.3">
      <c r="A1929" s="251">
        <v>37313</v>
      </c>
      <c r="B1929" s="252" t="s">
        <v>1397</v>
      </c>
      <c r="C1929" s="253">
        <v>572628</v>
      </c>
      <c r="D1929" s="253">
        <v>423106.68884274934</v>
      </c>
      <c r="E1929" s="253">
        <v>217603.67756556522</v>
      </c>
      <c r="F1929" s="253">
        <v>46731.903223184512</v>
      </c>
      <c r="G1929" s="253">
        <v>46731.903223184512</v>
      </c>
      <c r="H1929" s="253">
        <v>18824.67098013921</v>
      </c>
      <c r="I1929" s="254">
        <v>93214.533850675827</v>
      </c>
    </row>
    <row r="1930" spans="1:9" ht="14.25" x14ac:dyDescent="0.3">
      <c r="A1930" s="251">
        <v>37313</v>
      </c>
      <c r="B1930" s="252" t="s">
        <v>1398</v>
      </c>
      <c r="C1930" s="253">
        <v>360668</v>
      </c>
      <c r="D1930" s="253">
        <v>266492.45802080358</v>
      </c>
      <c r="E1930" s="253">
        <v>137057.01289531295</v>
      </c>
      <c r="F1930" s="253">
        <v>29433.94677120139</v>
      </c>
      <c r="G1930" s="253">
        <v>29433.94677120139</v>
      </c>
      <c r="H1930" s="253">
        <v>11856.661625112374</v>
      </c>
      <c r="I1930" s="254">
        <v>58710.889957975422</v>
      </c>
    </row>
    <row r="1931" spans="1:9" ht="14.25" x14ac:dyDescent="0.3">
      <c r="A1931" s="251">
        <v>37313</v>
      </c>
      <c r="B1931" s="252" t="s">
        <v>1460</v>
      </c>
      <c r="C1931" s="253">
        <v>5528</v>
      </c>
      <c r="D1931" s="253">
        <v>4084.5606151335919</v>
      </c>
      <c r="E1931" s="253">
        <v>2100.688631332112</v>
      </c>
      <c r="F1931" s="253">
        <v>451.13749418080147</v>
      </c>
      <c r="G1931" s="253">
        <v>451.13749418080147</v>
      </c>
      <c r="H1931" s="253">
        <v>181.7284191101545</v>
      </c>
      <c r="I1931" s="254">
        <v>899.86857632972192</v>
      </c>
    </row>
    <row r="1932" spans="1:9" ht="14.25" x14ac:dyDescent="0.3">
      <c r="A1932" s="251">
        <v>37313</v>
      </c>
      <c r="B1932" s="252" t="s">
        <v>1399</v>
      </c>
      <c r="C1932" s="253">
        <v>101637</v>
      </c>
      <c r="D1932" s="253">
        <v>75098.134450132551</v>
      </c>
      <c r="E1932" s="253">
        <v>38622.954128564001</v>
      </c>
      <c r="F1932" s="253">
        <v>8294.5480275061691</v>
      </c>
      <c r="G1932" s="253">
        <v>8294.5480275061691</v>
      </c>
      <c r="H1932" s="253">
        <v>3341.2321514288656</v>
      </c>
      <c r="I1932" s="254">
        <v>16544.852115127338</v>
      </c>
    </row>
    <row r="1933" spans="1:9" ht="14.25" x14ac:dyDescent="0.3">
      <c r="A1933" s="251">
        <v>37313</v>
      </c>
      <c r="B1933" s="252" t="s">
        <v>1331</v>
      </c>
      <c r="C1933" s="253">
        <v>2454</v>
      </c>
      <c r="D1933" s="253">
        <v>1813.2257144605342</v>
      </c>
      <c r="E1933" s="253">
        <v>932.541588511035</v>
      </c>
      <c r="F1933" s="253">
        <v>200.26979209835142</v>
      </c>
      <c r="G1933" s="253">
        <v>200.26979209835142</v>
      </c>
      <c r="H1933" s="253">
        <v>80.673216442894187</v>
      </c>
      <c r="I1933" s="254">
        <v>399.47132530990183</v>
      </c>
    </row>
    <row r="1934" spans="1:9" ht="14.25" x14ac:dyDescent="0.3">
      <c r="A1934" s="251">
        <v>37313</v>
      </c>
      <c r="B1934" s="252" t="s">
        <v>1332</v>
      </c>
      <c r="C1934" s="253">
        <v>46632</v>
      </c>
      <c r="D1934" s="253">
        <v>34455.721889455432</v>
      </c>
      <c r="E1934" s="253">
        <v>17720.570234493312</v>
      </c>
      <c r="F1934" s="253">
        <v>3805.6157070620711</v>
      </c>
      <c r="G1934" s="253">
        <v>3805.6157070620711</v>
      </c>
      <c r="H1934" s="253">
        <v>1532.9883574429673</v>
      </c>
      <c r="I1934" s="254">
        <v>7590.9318833950047</v>
      </c>
    </row>
    <row r="1935" spans="1:9" ht="14.25" x14ac:dyDescent="0.3">
      <c r="A1935" s="251">
        <v>37313</v>
      </c>
      <c r="B1935" s="252" t="s">
        <v>1347</v>
      </c>
      <c r="C1935" s="253">
        <v>30</v>
      </c>
      <c r="D1935" s="253">
        <v>22.166573526412396</v>
      </c>
      <c r="E1935" s="253">
        <v>11.400263918227811</v>
      </c>
      <c r="F1935" s="253">
        <v>2.4482859669725108</v>
      </c>
      <c r="G1935" s="253">
        <v>2.4482859669725108</v>
      </c>
      <c r="H1935" s="253">
        <v>0.98622513988868199</v>
      </c>
      <c r="I1935" s="254">
        <v>4.8835125343508778</v>
      </c>
    </row>
    <row r="1936" spans="1:9" ht="14.25" x14ac:dyDescent="0.3">
      <c r="A1936" s="251">
        <v>37313</v>
      </c>
      <c r="B1936" s="252" t="s">
        <v>1351</v>
      </c>
      <c r="C1936" s="253">
        <v>283</v>
      </c>
      <c r="D1936" s="253">
        <v>209.10467693249029</v>
      </c>
      <c r="E1936" s="253">
        <v>107.5424896286157</v>
      </c>
      <c r="F1936" s="253">
        <v>23.095497621774022</v>
      </c>
      <c r="G1936" s="253">
        <v>23.095497621774022</v>
      </c>
      <c r="H1936" s="253">
        <v>9.3033904862832344</v>
      </c>
      <c r="I1936" s="254">
        <v>46.067801574043287</v>
      </c>
    </row>
    <row r="1937" spans="1:9" ht="14.25" x14ac:dyDescent="0.3">
      <c r="A1937" s="251">
        <v>37313</v>
      </c>
      <c r="B1937" s="252" t="s">
        <v>1354</v>
      </c>
      <c r="C1937" s="253">
        <v>35</v>
      </c>
      <c r="D1937" s="253">
        <v>25.86100244748113</v>
      </c>
      <c r="E1937" s="253">
        <v>13.300307904599114</v>
      </c>
      <c r="F1937" s="253">
        <v>2.8563336281345961</v>
      </c>
      <c r="G1937" s="253">
        <v>2.8563336281345961</v>
      </c>
      <c r="H1937" s="253">
        <v>1.1505959965367958</v>
      </c>
      <c r="I1937" s="254">
        <v>5.6974312900760244</v>
      </c>
    </row>
    <row r="1938" spans="1:9" ht="14.25" x14ac:dyDescent="0.3">
      <c r="A1938" s="251">
        <v>37313</v>
      </c>
      <c r="B1938" s="252" t="s">
        <v>1356</v>
      </c>
      <c r="C1938" s="253">
        <v>118156</v>
      </c>
      <c r="D1938" s="253">
        <v>87303.788719559438</v>
      </c>
      <c r="E1938" s="253">
        <v>28901.853408542138</v>
      </c>
      <c r="F1938" s="253">
        <v>3030.082093153092</v>
      </c>
      <c r="G1938" s="253">
        <v>3030.082093153092</v>
      </c>
      <c r="H1938" s="253">
        <v>256.0403764993639</v>
      </c>
      <c r="I1938" s="254">
        <v>52085.730748211747</v>
      </c>
    </row>
    <row r="1939" spans="1:9" ht="14.25" x14ac:dyDescent="0.3">
      <c r="A1939" s="251">
        <v>37313</v>
      </c>
      <c r="B1939" s="252" t="s">
        <v>985</v>
      </c>
      <c r="C1939" s="253">
        <v>408801</v>
      </c>
      <c r="D1939" s="253">
        <v>302057.24747236382</v>
      </c>
      <c r="E1939" s="253">
        <v>99995.823955325453</v>
      </c>
      <c r="F1939" s="253">
        <v>10483.602946638995</v>
      </c>
      <c r="G1939" s="253">
        <v>10483.602946638995</v>
      </c>
      <c r="H1939" s="253">
        <v>885.85905035137</v>
      </c>
      <c r="I1939" s="254">
        <v>180208.35857340897</v>
      </c>
    </row>
    <row r="1940" spans="1:9" ht="14.25" x14ac:dyDescent="0.3">
      <c r="A1940" s="251">
        <v>37313</v>
      </c>
      <c r="B1940" s="252" t="s">
        <v>290</v>
      </c>
      <c r="C1940" s="253">
        <v>2296</v>
      </c>
      <c r="D1940" s="253">
        <v>1696.4817605547621</v>
      </c>
      <c r="E1940" s="253">
        <v>561.61900729554782</v>
      </c>
      <c r="F1940" s="253">
        <v>58.880365668095557</v>
      </c>
      <c r="G1940" s="253">
        <v>58.880365668095557</v>
      </c>
      <c r="H1940" s="253">
        <v>4.9753605779015837</v>
      </c>
      <c r="I1940" s="254">
        <v>1012.1266613451214</v>
      </c>
    </row>
    <row r="1941" spans="1:9" ht="14.25" x14ac:dyDescent="0.3">
      <c r="A1941" s="251">
        <v>37313</v>
      </c>
      <c r="B1941" s="252" t="s">
        <v>292</v>
      </c>
      <c r="C1941" s="253">
        <v>6</v>
      </c>
      <c r="D1941" s="253">
        <v>4.4333147052824797</v>
      </c>
      <c r="E1941" s="253">
        <v>1.4676454894482958</v>
      </c>
      <c r="F1941" s="253">
        <v>0.15386855139746228</v>
      </c>
      <c r="G1941" s="253">
        <v>0.15386855139746228</v>
      </c>
      <c r="H1941" s="253">
        <v>1.3001813356885673E-2</v>
      </c>
      <c r="I1941" s="254">
        <v>2.6449302996823736</v>
      </c>
    </row>
    <row r="1942" spans="1:9" ht="14.25" x14ac:dyDescent="0.3">
      <c r="A1942" s="251">
        <v>37313</v>
      </c>
      <c r="B1942" s="252" t="s">
        <v>293</v>
      </c>
      <c r="C1942" s="253">
        <v>2</v>
      </c>
      <c r="D1942" s="253">
        <v>1.4777715684274932</v>
      </c>
      <c r="E1942" s="253">
        <v>0.48921516314943192</v>
      </c>
      <c r="F1942" s="253">
        <v>5.1289517132487424E-2</v>
      </c>
      <c r="G1942" s="253">
        <v>5.1289517132487424E-2</v>
      </c>
      <c r="H1942" s="253">
        <v>4.3339377856285582E-3</v>
      </c>
      <c r="I1942" s="254">
        <v>0.88164343322745775</v>
      </c>
    </row>
    <row r="1943" spans="1:9" ht="14.25" x14ac:dyDescent="0.3">
      <c r="A1943" s="251">
        <v>37313</v>
      </c>
      <c r="B1943" s="252" t="s">
        <v>1755</v>
      </c>
      <c r="C1943" s="253">
        <v>64861</v>
      </c>
      <c r="D1943" s="253">
        <v>47924.870849887819</v>
      </c>
      <c r="E1943" s="253">
        <v>19876.694811008092</v>
      </c>
      <c r="F1943" s="253">
        <v>1566.9754242601514</v>
      </c>
      <c r="G1943" s="253">
        <v>1566.9754242601514</v>
      </c>
      <c r="H1943" s="253">
        <v>322.4343880477935</v>
      </c>
      <c r="I1943" s="254">
        <v>24591.790802311632</v>
      </c>
    </row>
    <row r="1944" spans="1:9" ht="14.25" x14ac:dyDescent="0.3">
      <c r="A1944" s="251">
        <v>37313</v>
      </c>
      <c r="B1944" s="252" t="s">
        <v>1535</v>
      </c>
      <c r="C1944" s="253">
        <v>3148076</v>
      </c>
      <c r="D1944" s="253">
        <v>2326068.6040244745</v>
      </c>
      <c r="E1944" s="253">
        <v>964729.89768673177</v>
      </c>
      <c r="F1944" s="253">
        <v>76054.296506424507</v>
      </c>
      <c r="G1944" s="253">
        <v>76054.296506424507</v>
      </c>
      <c r="H1944" s="253">
        <v>15649.588482877933</v>
      </c>
      <c r="I1944" s="254">
        <v>1193580.5248420159</v>
      </c>
    </row>
    <row r="1945" spans="1:9" ht="14.25" x14ac:dyDescent="0.3">
      <c r="A1945" s="251">
        <v>37313</v>
      </c>
      <c r="B1945" s="252" t="s">
        <v>1536</v>
      </c>
      <c r="C1945" s="253">
        <v>11681674</v>
      </c>
      <c r="D1945" s="253">
        <v>8631422.8544193339</v>
      </c>
      <c r="E1945" s="253">
        <v>3579856.4465501322</v>
      </c>
      <c r="F1945" s="253">
        <v>282217.29656062624</v>
      </c>
      <c r="G1945" s="253">
        <v>282217.29656062624</v>
      </c>
      <c r="H1945" s="253">
        <v>58071.46679150522</v>
      </c>
      <c r="I1945" s="254">
        <v>4429060.3479564441</v>
      </c>
    </row>
    <row r="1946" spans="1:9" ht="14.25" x14ac:dyDescent="0.3">
      <c r="A1946" s="251">
        <v>37313</v>
      </c>
      <c r="B1946" s="252" t="s">
        <v>1357</v>
      </c>
      <c r="C1946" s="253">
        <v>40886906</v>
      </c>
      <c r="D1946" s="253">
        <v>30210753.603883743</v>
      </c>
      <c r="E1946" s="253">
        <v>12529818.416743122</v>
      </c>
      <c r="F1946" s="253">
        <v>987785.83241138631</v>
      </c>
      <c r="G1946" s="253">
        <v>987785.83241138631</v>
      </c>
      <c r="H1946" s="253">
        <v>203255.33857445393</v>
      </c>
      <c r="I1946" s="254">
        <v>15502108.183743397</v>
      </c>
    </row>
    <row r="1947" spans="1:9" ht="14.25" x14ac:dyDescent="0.3">
      <c r="A1947" s="251">
        <v>37313</v>
      </c>
      <c r="B1947" s="252" t="s">
        <v>1358</v>
      </c>
      <c r="C1947" s="253">
        <v>772451</v>
      </c>
      <c r="D1947" s="253">
        <v>570753.06290169281</v>
      </c>
      <c r="E1947" s="253">
        <v>236718.10153186062</v>
      </c>
      <c r="F1947" s="253">
        <v>18661.626145837687</v>
      </c>
      <c r="G1947" s="253">
        <v>18661.626145837687</v>
      </c>
      <c r="H1947" s="253">
        <v>3839.9772664915149</v>
      </c>
      <c r="I1947" s="254">
        <v>292871.73181166535</v>
      </c>
    </row>
    <row r="1948" spans="1:9" ht="14.25" x14ac:dyDescent="0.3">
      <c r="A1948" s="251">
        <v>37313</v>
      </c>
      <c r="B1948" s="252" t="s">
        <v>1537</v>
      </c>
      <c r="C1948" s="253">
        <v>108979</v>
      </c>
      <c r="D1948" s="253">
        <v>80523.03387782989</v>
      </c>
      <c r="E1948" s="253">
        <v>33396.684044477435</v>
      </c>
      <c r="F1948" s="253">
        <v>2632.8211831523877</v>
      </c>
      <c r="G1948" s="253">
        <v>2632.8211831523877</v>
      </c>
      <c r="H1948" s="253">
        <v>541.75201083949503</v>
      </c>
      <c r="I1948" s="254">
        <v>41318.95545620819</v>
      </c>
    </row>
    <row r="1949" spans="1:9" ht="14.25" x14ac:dyDescent="0.3">
      <c r="A1949" s="251">
        <v>37313</v>
      </c>
      <c r="B1949" s="252" t="s">
        <v>1538</v>
      </c>
      <c r="C1949" s="253">
        <v>62744</v>
      </c>
      <c r="D1949" s="253">
        <v>46360.649644707315</v>
      </c>
      <c r="E1949" s="253">
        <v>19227.938811024986</v>
      </c>
      <c r="F1949" s="253">
        <v>1515.8308693942265</v>
      </c>
      <c r="G1949" s="253">
        <v>1515.8308693942265</v>
      </c>
      <c r="H1949" s="253">
        <v>311.91044300381975</v>
      </c>
      <c r="I1949" s="254">
        <v>23789.138651890058</v>
      </c>
    </row>
    <row r="1950" spans="1:9" ht="14.25" x14ac:dyDescent="0.3">
      <c r="A1950" s="251">
        <v>37313</v>
      </c>
      <c r="B1950" s="252" t="s">
        <v>1756</v>
      </c>
      <c r="C1950" s="253">
        <v>155</v>
      </c>
      <c r="D1950" s="253">
        <v>114.52729655313072</v>
      </c>
      <c r="E1950" s="253">
        <v>47.499848841464889</v>
      </c>
      <c r="F1950" s="253">
        <v>3.7446414757762514</v>
      </c>
      <c r="G1950" s="253">
        <v>3.7446414757762514</v>
      </c>
      <c r="H1950" s="253">
        <v>0.77052975050350736</v>
      </c>
      <c r="I1950" s="254">
        <v>58.767635009609833</v>
      </c>
    </row>
    <row r="1951" spans="1:9" ht="14.25" x14ac:dyDescent="0.3">
      <c r="A1951" s="251">
        <v>37313</v>
      </c>
      <c r="B1951" s="252" t="s">
        <v>1540</v>
      </c>
      <c r="C1951" s="253">
        <v>338</v>
      </c>
      <c r="D1951" s="253">
        <v>249.74339506424636</v>
      </c>
      <c r="E1951" s="253">
        <v>103.58031553816214</v>
      </c>
      <c r="F1951" s="253">
        <v>8.1657343149185362</v>
      </c>
      <c r="G1951" s="253">
        <v>8.1657343149185362</v>
      </c>
      <c r="H1951" s="253">
        <v>1.680251972065713</v>
      </c>
      <c r="I1951" s="254">
        <v>128.15135892418144</v>
      </c>
    </row>
    <row r="1952" spans="1:9" ht="14.25" x14ac:dyDescent="0.3">
      <c r="A1952" s="251">
        <v>37313</v>
      </c>
      <c r="B1952" s="252" t="s">
        <v>1359</v>
      </c>
      <c r="C1952" s="253">
        <v>1079945</v>
      </c>
      <c r="D1952" s="253">
        <v>797956.00823271461</v>
      </c>
      <c r="E1952" s="253">
        <v>330949.83391674713</v>
      </c>
      <c r="F1952" s="253">
        <v>26090.36670036893</v>
      </c>
      <c r="G1952" s="253">
        <v>26090.36670036893</v>
      </c>
      <c r="H1952" s="253">
        <v>5368.5790413387758</v>
      </c>
      <c r="I1952" s="254">
        <v>409456.86187389091</v>
      </c>
    </row>
    <row r="1953" spans="1:9" ht="14.25" x14ac:dyDescent="0.3">
      <c r="A1953" s="251">
        <v>37313</v>
      </c>
      <c r="B1953" s="252" t="s">
        <v>1551</v>
      </c>
      <c r="C1953" s="253">
        <v>16</v>
      </c>
      <c r="D1953" s="253">
        <v>11.822172547419946</v>
      </c>
      <c r="E1953" s="253">
        <v>6.4519832487296496</v>
      </c>
      <c r="F1953" s="253">
        <v>0.67831772196412665</v>
      </c>
      <c r="G1953" s="253">
        <v>0.67831772196412665</v>
      </c>
      <c r="H1953" s="253">
        <v>0.76981425001933013</v>
      </c>
      <c r="I1953" s="254">
        <v>3.2437396047427129</v>
      </c>
    </row>
    <row r="1954" spans="1:9" ht="14.25" x14ac:dyDescent="0.3">
      <c r="A1954" s="251">
        <v>37313</v>
      </c>
      <c r="B1954" s="252" t="s">
        <v>1557</v>
      </c>
      <c r="C1954" s="253">
        <v>79</v>
      </c>
      <c r="D1954" s="253">
        <v>58.371976952885987</v>
      </c>
      <c r="E1954" s="253">
        <v>31.856667290602648</v>
      </c>
      <c r="F1954" s="253">
        <v>3.3491937521978756</v>
      </c>
      <c r="G1954" s="253">
        <v>3.3491937521978756</v>
      </c>
      <c r="H1954" s="253">
        <v>3.8009578594704427</v>
      </c>
      <c r="I1954" s="254">
        <v>16.015964298417146</v>
      </c>
    </row>
    <row r="1955" spans="1:9" ht="14.25" x14ac:dyDescent="0.3">
      <c r="A1955" s="251">
        <v>37313</v>
      </c>
      <c r="B1955" s="252" t="s">
        <v>981</v>
      </c>
      <c r="C1955" s="253">
        <v>34</v>
      </c>
      <c r="D1955" s="253">
        <v>25.122116663267384</v>
      </c>
      <c r="E1955" s="253">
        <v>13.710464403550505</v>
      </c>
      <c r="F1955" s="253">
        <v>1.4414251591737692</v>
      </c>
      <c r="G1955" s="253">
        <v>1.4414251591737692</v>
      </c>
      <c r="H1955" s="253">
        <v>1.6358552812910765</v>
      </c>
      <c r="I1955" s="254">
        <v>6.8929466600782643</v>
      </c>
    </row>
    <row r="1956" spans="1:9" ht="14.25" x14ac:dyDescent="0.3">
      <c r="A1956" s="251">
        <v>37313</v>
      </c>
      <c r="B1956" s="252" t="s">
        <v>1153</v>
      </c>
      <c r="C1956" s="253">
        <v>311</v>
      </c>
      <c r="D1956" s="253">
        <v>229.7934788904752</v>
      </c>
      <c r="E1956" s="253">
        <v>56.147739350835778</v>
      </c>
      <c r="F1956" s="253">
        <v>66.134401697980948</v>
      </c>
      <c r="G1956" s="253">
        <v>66.134401697980948</v>
      </c>
      <c r="H1956" s="253">
        <v>0.73878604408994442</v>
      </c>
      <c r="I1956" s="254">
        <v>40.638150099587584</v>
      </c>
    </row>
    <row r="1957" spans="1:9" ht="14.25" x14ac:dyDescent="0.3">
      <c r="A1957" s="251">
        <v>37556</v>
      </c>
      <c r="B1957" s="252" t="s">
        <v>1465</v>
      </c>
      <c r="C1957" s="253">
        <v>401852</v>
      </c>
      <c r="D1957" s="253">
        <v>296922.73015786253</v>
      </c>
      <c r="E1957" s="253">
        <v>186589.23911240319</v>
      </c>
      <c r="F1957" s="253">
        <v>28631.431676515549</v>
      </c>
      <c r="G1957" s="253">
        <v>28631.431676515549</v>
      </c>
      <c r="H1957" s="253">
        <v>2504.3565006335953</v>
      </c>
      <c r="I1957" s="254">
        <v>50566.271191794658</v>
      </c>
    </row>
    <row r="1958" spans="1:9" ht="14.25" x14ac:dyDescent="0.3">
      <c r="A1958" s="251">
        <v>37556</v>
      </c>
      <c r="B1958" s="252" t="s">
        <v>1466</v>
      </c>
      <c r="C1958" s="253">
        <v>3195808</v>
      </c>
      <c r="D1958" s="253">
        <v>2361337.1002765652</v>
      </c>
      <c r="E1958" s="253">
        <v>1483888.0559741668</v>
      </c>
      <c r="F1958" s="253">
        <v>227697.15816584663</v>
      </c>
      <c r="G1958" s="253">
        <v>227697.15816584663</v>
      </c>
      <c r="H1958" s="253">
        <v>19916.393447281211</v>
      </c>
      <c r="I1958" s="254">
        <v>402138.33452342375</v>
      </c>
    </row>
    <row r="1959" spans="1:9" ht="14.25" x14ac:dyDescent="0.3">
      <c r="A1959" s="251">
        <v>37556</v>
      </c>
      <c r="B1959" s="252" t="s">
        <v>1209</v>
      </c>
      <c r="C1959" s="253">
        <v>44889</v>
      </c>
      <c r="D1959" s="253">
        <v>33167.843967570872</v>
      </c>
      <c r="E1959" s="253">
        <v>20843.00776036119</v>
      </c>
      <c r="F1959" s="253">
        <v>3198.2827919908482</v>
      </c>
      <c r="G1959" s="253">
        <v>3198.2827919908482</v>
      </c>
      <c r="H1959" s="253">
        <v>279.74990533067262</v>
      </c>
      <c r="I1959" s="254">
        <v>5648.5207178973105</v>
      </c>
    </row>
    <row r="1960" spans="1:9" ht="14.25" x14ac:dyDescent="0.3">
      <c r="A1960" s="251">
        <v>37556</v>
      </c>
      <c r="B1960" s="252" t="s">
        <v>1467</v>
      </c>
      <c r="C1960" s="253">
        <v>85</v>
      </c>
      <c r="D1960" s="253">
        <v>62.805291658168457</v>
      </c>
      <c r="E1960" s="253">
        <v>39.467478884152044</v>
      </c>
      <c r="F1960" s="253">
        <v>6.0561393062715156</v>
      </c>
      <c r="G1960" s="253">
        <v>6.0561393062715156</v>
      </c>
      <c r="H1960" s="253">
        <v>0.52972313825452055</v>
      </c>
      <c r="I1960" s="254">
        <v>10.695811023218859</v>
      </c>
    </row>
    <row r="1961" spans="1:9" ht="14.25" x14ac:dyDescent="0.3">
      <c r="A1961" s="251">
        <v>37556</v>
      </c>
      <c r="B1961" s="252" t="s">
        <v>1469</v>
      </c>
      <c r="C1961" s="253">
        <v>7186</v>
      </c>
      <c r="D1961" s="253">
        <v>5309.6332453599834</v>
      </c>
      <c r="E1961" s="253">
        <v>3336.6270971943131</v>
      </c>
      <c r="F1961" s="253">
        <v>511.99314182196611</v>
      </c>
      <c r="G1961" s="253">
        <v>511.99314182196611</v>
      </c>
      <c r="H1961" s="253">
        <v>44.783417311729231</v>
      </c>
      <c r="I1961" s="254">
        <v>904.23644721000858</v>
      </c>
    </row>
    <row r="1962" spans="1:9" ht="14.25" x14ac:dyDescent="0.3">
      <c r="A1962" s="251">
        <v>37556</v>
      </c>
      <c r="B1962" s="252" t="s">
        <v>1470</v>
      </c>
      <c r="C1962" s="253">
        <v>924</v>
      </c>
      <c r="D1962" s="253">
        <v>682.73046461350191</v>
      </c>
      <c r="E1962" s="253">
        <v>429.0347116347823</v>
      </c>
      <c r="F1962" s="253">
        <v>65.833796694057426</v>
      </c>
      <c r="G1962" s="253">
        <v>65.833796694057426</v>
      </c>
      <c r="H1962" s="253">
        <v>5.7584021146726707</v>
      </c>
      <c r="I1962" s="254">
        <v>116.26975747593208</v>
      </c>
    </row>
    <row r="1963" spans="1:9" ht="14.25" x14ac:dyDescent="0.3">
      <c r="A1963" s="251">
        <v>37556</v>
      </c>
      <c r="B1963" s="252" t="s">
        <v>1471</v>
      </c>
      <c r="C1963" s="253">
        <v>511</v>
      </c>
      <c r="D1963" s="253">
        <v>377.57063573322449</v>
      </c>
      <c r="E1963" s="253">
        <v>237.26919658590228</v>
      </c>
      <c r="F1963" s="253">
        <v>36.408084535349936</v>
      </c>
      <c r="G1963" s="253">
        <v>36.408084535349936</v>
      </c>
      <c r="H1963" s="253">
        <v>3.1845708664477645</v>
      </c>
      <c r="I1963" s="254">
        <v>64.300699210174557</v>
      </c>
    </row>
    <row r="1964" spans="1:9" ht="14.25" x14ac:dyDescent="0.3">
      <c r="A1964" s="251">
        <v>37556</v>
      </c>
      <c r="B1964" s="252" t="s">
        <v>1472</v>
      </c>
      <c r="C1964" s="253">
        <v>1163</v>
      </c>
      <c r="D1964" s="253">
        <v>859.32416704058733</v>
      </c>
      <c r="E1964" s="253">
        <v>540.00797579139805</v>
      </c>
      <c r="F1964" s="253">
        <v>82.862235449338513</v>
      </c>
      <c r="G1964" s="253">
        <v>82.862235449338513</v>
      </c>
      <c r="H1964" s="253">
        <v>7.2478589387059698</v>
      </c>
      <c r="I1964" s="254">
        <v>146.34386141180627</v>
      </c>
    </row>
    <row r="1965" spans="1:9" ht="14.25" x14ac:dyDescent="0.3">
      <c r="A1965" s="251">
        <v>37556</v>
      </c>
      <c r="B1965" s="252" t="s">
        <v>1473</v>
      </c>
      <c r="C1965" s="253">
        <v>45937</v>
      </c>
      <c r="D1965" s="253">
        <v>33942.19626942688</v>
      </c>
      <c r="E1965" s="253">
        <v>21329.618558838738</v>
      </c>
      <c r="F1965" s="253">
        <v>3272.9514272022902</v>
      </c>
      <c r="G1965" s="253">
        <v>3272.9514272022902</v>
      </c>
      <c r="H1965" s="253">
        <v>286.28108002350484</v>
      </c>
      <c r="I1965" s="254">
        <v>5780.3937761600564</v>
      </c>
    </row>
    <row r="1966" spans="1:9" ht="14.25" x14ac:dyDescent="0.3">
      <c r="A1966" s="251">
        <v>37556</v>
      </c>
      <c r="B1966" s="252" t="s">
        <v>1475</v>
      </c>
      <c r="C1966" s="253">
        <v>690</v>
      </c>
      <c r="D1966" s="253">
        <v>509.83119110748521</v>
      </c>
      <c r="E1966" s="253">
        <v>320.38306388311668</v>
      </c>
      <c r="F1966" s="253">
        <v>49.161601427380546</v>
      </c>
      <c r="G1966" s="253">
        <v>49.161601427380546</v>
      </c>
      <c r="H1966" s="253">
        <v>4.3001054752425789</v>
      </c>
      <c r="I1966" s="254">
        <v>86.824818894364867</v>
      </c>
    </row>
    <row r="1967" spans="1:9" ht="14.25" x14ac:dyDescent="0.3">
      <c r="A1967" s="251">
        <v>37556</v>
      </c>
      <c r="B1967" s="252" t="s">
        <v>1476</v>
      </c>
      <c r="C1967" s="253">
        <v>735</v>
      </c>
      <c r="D1967" s="253">
        <v>543.08105139710381</v>
      </c>
      <c r="E1967" s="253">
        <v>341.27761152766772</v>
      </c>
      <c r="F1967" s="253">
        <v>52.367792824818409</v>
      </c>
      <c r="G1967" s="253">
        <v>52.367792824818409</v>
      </c>
      <c r="H1967" s="253">
        <v>4.5805471366714432</v>
      </c>
      <c r="I1967" s="254">
        <v>92.487307083127789</v>
      </c>
    </row>
    <row r="1968" spans="1:9" ht="14.25" x14ac:dyDescent="0.3">
      <c r="A1968" s="251">
        <v>37556</v>
      </c>
      <c r="B1968" s="252" t="s">
        <v>1479</v>
      </c>
      <c r="C1968" s="253">
        <v>171382</v>
      </c>
      <c r="D1968" s="253">
        <v>126631.72347012031</v>
      </c>
      <c r="E1968" s="253">
        <v>79576.652542632306</v>
      </c>
      <c r="F1968" s="253">
        <v>12210.744312793235</v>
      </c>
      <c r="G1968" s="253">
        <v>12210.744312793235</v>
      </c>
      <c r="H1968" s="253">
        <v>1068.0589515333675</v>
      </c>
      <c r="I1968" s="254">
        <v>21565.52335036817</v>
      </c>
    </row>
    <row r="1969" spans="1:9" ht="14.25" x14ac:dyDescent="0.3">
      <c r="A1969" s="251">
        <v>37556</v>
      </c>
      <c r="B1969" s="252" t="s">
        <v>1480</v>
      </c>
      <c r="C1969" s="253">
        <v>3539</v>
      </c>
      <c r="D1969" s="253">
        <v>2614.9167903324492</v>
      </c>
      <c r="E1969" s="253">
        <v>1643.2400914236953</v>
      </c>
      <c r="F1969" s="253">
        <v>252.14914123405759</v>
      </c>
      <c r="G1969" s="253">
        <v>252.14914123405759</v>
      </c>
      <c r="H1969" s="253">
        <v>22.055178662149977</v>
      </c>
      <c r="I1969" s="254">
        <v>445.32323777848876</v>
      </c>
    </row>
    <row r="1970" spans="1:9" ht="14.25" x14ac:dyDescent="0.3">
      <c r="A1970" s="251">
        <v>37556</v>
      </c>
      <c r="B1970" s="252" t="s">
        <v>1481</v>
      </c>
      <c r="C1970" s="253">
        <v>113</v>
      </c>
      <c r="D1970" s="253">
        <v>83.494093616153364</v>
      </c>
      <c r="E1970" s="253">
        <v>52.46853075187272</v>
      </c>
      <c r="F1970" s="253">
        <v>8.0511028424550748</v>
      </c>
      <c r="G1970" s="253">
        <v>8.0511028424550748</v>
      </c>
      <c r="H1970" s="253">
        <v>0.70422017203248022</v>
      </c>
      <c r="I1970" s="254">
        <v>14.219137007338013</v>
      </c>
    </row>
    <row r="1971" spans="1:9" ht="14.25" x14ac:dyDescent="0.3">
      <c r="A1971" s="251">
        <v>37556</v>
      </c>
      <c r="B1971" s="252" t="s">
        <v>1482</v>
      </c>
      <c r="C1971" s="253">
        <v>339</v>
      </c>
      <c r="D1971" s="253">
        <v>250.48228084846011</v>
      </c>
      <c r="E1971" s="253">
        <v>157.40559225561816</v>
      </c>
      <c r="F1971" s="253">
        <v>24.153308527365226</v>
      </c>
      <c r="G1971" s="253">
        <v>24.153308527365226</v>
      </c>
      <c r="H1971" s="253">
        <v>2.1126605160974408</v>
      </c>
      <c r="I1971" s="254">
        <v>42.657411022014038</v>
      </c>
    </row>
    <row r="1972" spans="1:9" ht="14.25" x14ac:dyDescent="0.3">
      <c r="A1972" s="251">
        <v>37556</v>
      </c>
      <c r="B1972" s="252" t="s">
        <v>1277</v>
      </c>
      <c r="C1972" s="253">
        <v>313609</v>
      </c>
      <c r="D1972" s="253">
        <v>231721.23190148885</v>
      </c>
      <c r="E1972" s="253">
        <v>145615.95982800046</v>
      </c>
      <c r="F1972" s="253">
        <v>22344.232843535341</v>
      </c>
      <c r="G1972" s="253">
        <v>22344.232843535341</v>
      </c>
      <c r="H1972" s="253">
        <v>1954.4228666454344</v>
      </c>
      <c r="I1972" s="254">
        <v>39462.383519772273</v>
      </c>
    </row>
    <row r="1973" spans="1:9" ht="14.25" x14ac:dyDescent="0.3">
      <c r="A1973" s="251">
        <v>37556</v>
      </c>
      <c r="B1973" s="252" t="s">
        <v>1484</v>
      </c>
      <c r="C1973" s="253">
        <v>98</v>
      </c>
      <c r="D1973" s="253">
        <v>72.410806852947161</v>
      </c>
      <c r="E1973" s="253">
        <v>45.503681537022359</v>
      </c>
      <c r="F1973" s="253">
        <v>6.9823723766424539</v>
      </c>
      <c r="G1973" s="253">
        <v>6.9823723766424539</v>
      </c>
      <c r="H1973" s="253">
        <v>0.61073961822285894</v>
      </c>
      <c r="I1973" s="254">
        <v>12.331640944417037</v>
      </c>
    </row>
    <row r="1974" spans="1:9" ht="14.25" x14ac:dyDescent="0.3">
      <c r="A1974" s="251">
        <v>37556</v>
      </c>
      <c r="B1974" s="252" t="s">
        <v>407</v>
      </c>
      <c r="C1974" s="253">
        <v>2</v>
      </c>
      <c r="D1974" s="253">
        <v>1.4777715684274932</v>
      </c>
      <c r="E1974" s="253">
        <v>0.92864656198004814</v>
      </c>
      <c r="F1974" s="253">
        <v>0.14249739544168274</v>
      </c>
      <c r="G1974" s="253">
        <v>0.14249739544168274</v>
      </c>
      <c r="H1974" s="253">
        <v>1.2464073841282836E-2</v>
      </c>
      <c r="I1974" s="254">
        <v>0.25166614172279672</v>
      </c>
    </row>
    <row r="1975" spans="1:9" ht="14.25" x14ac:dyDescent="0.3">
      <c r="A1975" s="251">
        <v>37556</v>
      </c>
      <c r="B1975" s="252" t="s">
        <v>1485</v>
      </c>
      <c r="C1975" s="253">
        <v>1128</v>
      </c>
      <c r="D1975" s="253">
        <v>833.46316459310617</v>
      </c>
      <c r="E1975" s="253">
        <v>523.75666095674717</v>
      </c>
      <c r="F1975" s="253">
        <v>80.368531029109064</v>
      </c>
      <c r="G1975" s="253">
        <v>80.368531029109064</v>
      </c>
      <c r="H1975" s="253">
        <v>7.02973764648352</v>
      </c>
      <c r="I1975" s="254">
        <v>141.93970393165733</v>
      </c>
    </row>
    <row r="1976" spans="1:9" ht="14.25" x14ac:dyDescent="0.3">
      <c r="A1976" s="251">
        <v>37556</v>
      </c>
      <c r="B1976" s="252" t="s">
        <v>1486</v>
      </c>
      <c r="C1976" s="253">
        <v>959</v>
      </c>
      <c r="D1976" s="253">
        <v>708.59146706098295</v>
      </c>
      <c r="E1976" s="253">
        <v>445.28602646943307</v>
      </c>
      <c r="F1976" s="253">
        <v>68.327501114286875</v>
      </c>
      <c r="G1976" s="253">
        <v>68.327501114286875</v>
      </c>
      <c r="H1976" s="253">
        <v>5.9765234068951196</v>
      </c>
      <c r="I1976" s="254">
        <v>120.67391495608101</v>
      </c>
    </row>
    <row r="1977" spans="1:9" ht="14.25" x14ac:dyDescent="0.3">
      <c r="A1977" s="251">
        <v>37556</v>
      </c>
      <c r="B1977" s="252" t="s">
        <v>408</v>
      </c>
      <c r="C1977" s="253">
        <v>38</v>
      </c>
      <c r="D1977" s="253">
        <v>28.077659800122369</v>
      </c>
      <c r="E1977" s="253">
        <v>17.644284677620913</v>
      </c>
      <c r="F1977" s="253">
        <v>2.7074505133919717</v>
      </c>
      <c r="G1977" s="253">
        <v>2.7074505133919717</v>
      </c>
      <c r="H1977" s="253">
        <v>0.23681740298437387</v>
      </c>
      <c r="I1977" s="254">
        <v>4.7816566927331365</v>
      </c>
    </row>
    <row r="1978" spans="1:9" ht="14.25" x14ac:dyDescent="0.3">
      <c r="A1978" s="251">
        <v>37556</v>
      </c>
      <c r="B1978" s="252" t="s">
        <v>410</v>
      </c>
      <c r="C1978" s="253">
        <v>134</v>
      </c>
      <c r="D1978" s="253">
        <v>99.010695084642052</v>
      </c>
      <c r="E1978" s="253">
        <v>62.219319652663231</v>
      </c>
      <c r="F1978" s="253">
        <v>9.5473254945927444</v>
      </c>
      <c r="G1978" s="253">
        <v>9.5473254945927444</v>
      </c>
      <c r="H1978" s="253">
        <v>0.83509294736595008</v>
      </c>
      <c r="I1978" s="254">
        <v>16.861631495427378</v>
      </c>
    </row>
    <row r="1979" spans="1:9" ht="14.25" x14ac:dyDescent="0.3">
      <c r="A1979" s="251">
        <v>37556</v>
      </c>
      <c r="B1979" s="252" t="s">
        <v>411</v>
      </c>
      <c r="C1979" s="253">
        <v>831</v>
      </c>
      <c r="D1979" s="253">
        <v>614.01408668162344</v>
      </c>
      <c r="E1979" s="253">
        <v>385.85264650271</v>
      </c>
      <c r="F1979" s="253">
        <v>59.207667806019181</v>
      </c>
      <c r="G1979" s="253">
        <v>59.207667806019181</v>
      </c>
      <c r="H1979" s="253">
        <v>5.1788226810530187</v>
      </c>
      <c r="I1979" s="254">
        <v>104.56728188582203</v>
      </c>
    </row>
    <row r="1980" spans="1:9" ht="14.25" x14ac:dyDescent="0.3">
      <c r="A1980" s="251">
        <v>37556</v>
      </c>
      <c r="B1980" s="252" t="s">
        <v>1487</v>
      </c>
      <c r="C1980" s="253">
        <v>696</v>
      </c>
      <c r="D1980" s="253">
        <v>514.26450581276765</v>
      </c>
      <c r="E1980" s="253">
        <v>323.16900356905677</v>
      </c>
      <c r="F1980" s="253">
        <v>49.589093613705593</v>
      </c>
      <c r="G1980" s="253">
        <v>49.589093613705593</v>
      </c>
      <c r="H1980" s="253">
        <v>4.3374976967664276</v>
      </c>
      <c r="I1980" s="254">
        <v>87.579817319533248</v>
      </c>
    </row>
    <row r="1981" spans="1:9" ht="14.25" x14ac:dyDescent="0.3">
      <c r="A1981" s="251">
        <v>37556</v>
      </c>
      <c r="B1981" s="252" t="s">
        <v>412</v>
      </c>
      <c r="C1981" s="253">
        <v>771</v>
      </c>
      <c r="D1981" s="253">
        <v>569.68093962879857</v>
      </c>
      <c r="E1981" s="253">
        <v>357.9932496433085</v>
      </c>
      <c r="F1981" s="253">
        <v>54.93274594276869</v>
      </c>
      <c r="G1981" s="253">
        <v>54.93274594276869</v>
      </c>
      <c r="H1981" s="253">
        <v>4.8049004658145327</v>
      </c>
      <c r="I1981" s="254">
        <v>97.017297634138117</v>
      </c>
    </row>
    <row r="1982" spans="1:9" ht="14.25" x14ac:dyDescent="0.3">
      <c r="A1982" s="251">
        <v>37556</v>
      </c>
      <c r="B1982" s="252" t="s">
        <v>413</v>
      </c>
      <c r="C1982" s="253">
        <v>69</v>
      </c>
      <c r="D1982" s="253">
        <v>50.983119110748518</v>
      </c>
      <c r="E1982" s="253">
        <v>32.038306388311661</v>
      </c>
      <c r="F1982" s="253">
        <v>4.9161601427380548</v>
      </c>
      <c r="G1982" s="253">
        <v>4.9161601427380548</v>
      </c>
      <c r="H1982" s="253">
        <v>0.43001054752425788</v>
      </c>
      <c r="I1982" s="254">
        <v>8.6824818894364864</v>
      </c>
    </row>
    <row r="1983" spans="1:9" ht="14.25" x14ac:dyDescent="0.3">
      <c r="A1983" s="251">
        <v>37556</v>
      </c>
      <c r="B1983" s="252" t="s">
        <v>1278</v>
      </c>
      <c r="C1983" s="253">
        <v>37449151</v>
      </c>
      <c r="D1983" s="253">
        <v>27670645.304774012</v>
      </c>
      <c r="E1983" s="253">
        <v>17388512.66261084</v>
      </c>
      <c r="F1983" s="253">
        <v>2668203.2395011443</v>
      </c>
      <c r="G1983" s="253">
        <v>2668203.2395011443</v>
      </c>
      <c r="H1983" s="253">
        <v>233384.49167867549</v>
      </c>
      <c r="I1983" s="254">
        <v>4712341.6714822063</v>
      </c>
    </row>
    <row r="1984" spans="1:9" ht="14.25" x14ac:dyDescent="0.3">
      <c r="A1984" s="251">
        <v>37556</v>
      </c>
      <c r="B1984" s="252" t="s">
        <v>1488</v>
      </c>
      <c r="C1984" s="253">
        <v>2966</v>
      </c>
      <c r="D1984" s="253">
        <v>2191.5352359779727</v>
      </c>
      <c r="E1984" s="253">
        <v>1377.1828514164115</v>
      </c>
      <c r="F1984" s="253">
        <v>211.32363744001552</v>
      </c>
      <c r="G1984" s="253">
        <v>211.32363744001552</v>
      </c>
      <c r="H1984" s="253">
        <v>18.484221506622447</v>
      </c>
      <c r="I1984" s="254">
        <v>373.22088817490754</v>
      </c>
    </row>
    <row r="1985" spans="1:9" ht="14.25" x14ac:dyDescent="0.3">
      <c r="A1985" s="251">
        <v>37556</v>
      </c>
      <c r="B1985" s="252" t="s">
        <v>1489</v>
      </c>
      <c r="C1985" s="253">
        <v>364</v>
      </c>
      <c r="D1985" s="253">
        <v>268.95442545380376</v>
      </c>
      <c r="E1985" s="253">
        <v>169.01367428036878</v>
      </c>
      <c r="F1985" s="253">
        <v>25.934525970386257</v>
      </c>
      <c r="G1985" s="253">
        <v>25.934525970386257</v>
      </c>
      <c r="H1985" s="253">
        <v>2.2684614391134761</v>
      </c>
      <c r="I1985" s="254">
        <v>45.803237793549002</v>
      </c>
    </row>
    <row r="1986" spans="1:9" ht="14.25" x14ac:dyDescent="0.3">
      <c r="A1986" s="251">
        <v>37556</v>
      </c>
      <c r="B1986" s="252" t="s">
        <v>1490</v>
      </c>
      <c r="C1986" s="253">
        <v>3890</v>
      </c>
      <c r="D1986" s="253">
        <v>2874.2657005914743</v>
      </c>
      <c r="E1986" s="253">
        <v>1806.2175630511938</v>
      </c>
      <c r="F1986" s="253">
        <v>277.15743413407296</v>
      </c>
      <c r="G1986" s="253">
        <v>277.15743413407296</v>
      </c>
      <c r="H1986" s="253">
        <v>24.242623621295117</v>
      </c>
      <c r="I1986" s="254">
        <v>489.49064565083961</v>
      </c>
    </row>
    <row r="1987" spans="1:9" ht="14.25" x14ac:dyDescent="0.3">
      <c r="A1987" s="251">
        <v>37556</v>
      </c>
      <c r="B1987" s="252" t="s">
        <v>1491</v>
      </c>
      <c r="C1987" s="253">
        <v>185110</v>
      </c>
      <c r="D1987" s="253">
        <v>136775.14751580666</v>
      </c>
      <c r="E1987" s="253">
        <v>85950.882544063381</v>
      </c>
      <c r="F1987" s="253">
        <v>13188.846435104948</v>
      </c>
      <c r="G1987" s="253">
        <v>13188.846435104948</v>
      </c>
      <c r="H1987" s="253">
        <v>1153.6123543799331</v>
      </c>
      <c r="I1987" s="254">
        <v>23292.959747153454</v>
      </c>
    </row>
    <row r="1988" spans="1:9" ht="14.25" x14ac:dyDescent="0.3">
      <c r="A1988" s="251">
        <v>37556</v>
      </c>
      <c r="B1988" s="252" t="s">
        <v>415</v>
      </c>
      <c r="C1988" s="253">
        <v>976</v>
      </c>
      <c r="D1988" s="253">
        <v>721.15252539261667</v>
      </c>
      <c r="E1988" s="253">
        <v>453.1795222462635</v>
      </c>
      <c r="F1988" s="253">
        <v>69.538728975541176</v>
      </c>
      <c r="G1988" s="253">
        <v>69.538728975541176</v>
      </c>
      <c r="H1988" s="253">
        <v>6.0824680345460242</v>
      </c>
      <c r="I1988" s="254">
        <v>122.81307716072479</v>
      </c>
    </row>
    <row r="1989" spans="1:9" ht="14.25" x14ac:dyDescent="0.3">
      <c r="A1989" s="251">
        <v>37556</v>
      </c>
      <c r="B1989" s="252" t="s">
        <v>1492</v>
      </c>
      <c r="C1989" s="253">
        <v>934108</v>
      </c>
      <c r="D1989" s="253">
        <v>690199.12212033442</v>
      </c>
      <c r="E1989" s="253">
        <v>433728.09135902941</v>
      </c>
      <c r="F1989" s="253">
        <v>66553.978530619686</v>
      </c>
      <c r="G1989" s="253">
        <v>66553.978530619686</v>
      </c>
      <c r="H1989" s="253">
        <v>5821.3955438665143</v>
      </c>
      <c r="I1989" s="254">
        <v>117541.67815619909</v>
      </c>
    </row>
    <row r="1990" spans="1:9" ht="14.25" x14ac:dyDescent="0.3">
      <c r="A1990" s="251">
        <v>37556</v>
      </c>
      <c r="B1990" s="252" t="s">
        <v>416</v>
      </c>
      <c r="C1990" s="253">
        <v>891</v>
      </c>
      <c r="D1990" s="253">
        <v>658.3472337344482</v>
      </c>
      <c r="E1990" s="253">
        <v>413.71204336211144</v>
      </c>
      <c r="F1990" s="253">
        <v>63.482589669269657</v>
      </c>
      <c r="G1990" s="253">
        <v>63.482589669269657</v>
      </c>
      <c r="H1990" s="253">
        <v>5.5527448962915029</v>
      </c>
      <c r="I1990" s="254">
        <v>112.11726613750592</v>
      </c>
    </row>
    <row r="1991" spans="1:9" ht="14.25" x14ac:dyDescent="0.3">
      <c r="A1991" s="251">
        <v>37556</v>
      </c>
      <c r="B1991" s="252" t="s">
        <v>1494</v>
      </c>
      <c r="C1991" s="253">
        <v>395</v>
      </c>
      <c r="D1991" s="253">
        <v>291.85988476442992</v>
      </c>
      <c r="E1991" s="253">
        <v>183.40769599105951</v>
      </c>
      <c r="F1991" s="253">
        <v>28.143235599732343</v>
      </c>
      <c r="G1991" s="253">
        <v>28.143235599732343</v>
      </c>
      <c r="H1991" s="253">
        <v>2.4616545836533601</v>
      </c>
      <c r="I1991" s="254">
        <v>49.704062990252346</v>
      </c>
    </row>
    <row r="1992" spans="1:9" ht="14.25" x14ac:dyDescent="0.3">
      <c r="A1992" s="251">
        <v>37556</v>
      </c>
      <c r="B1992" s="252" t="s">
        <v>1279</v>
      </c>
      <c r="C1992" s="253">
        <v>5269838</v>
      </c>
      <c r="D1992" s="253">
        <v>3893808.383309402</v>
      </c>
      <c r="E1992" s="253">
        <v>2446908.4704459067</v>
      </c>
      <c r="F1992" s="253">
        <v>375469.09469980322</v>
      </c>
      <c r="G1992" s="253">
        <v>375469.09469980322</v>
      </c>
      <c r="H1992" s="253">
        <v>32841.824981799131</v>
      </c>
      <c r="I1992" s="254">
        <v>663119.89848208975</v>
      </c>
    </row>
    <row r="1993" spans="1:9" ht="14.25" x14ac:dyDescent="0.3">
      <c r="A1993" s="251">
        <v>37556</v>
      </c>
      <c r="B1993" s="252" t="s">
        <v>1495</v>
      </c>
      <c r="C1993" s="253">
        <v>2636</v>
      </c>
      <c r="D1993" s="253">
        <v>1947.702927187436</v>
      </c>
      <c r="E1993" s="253">
        <v>1223.9561686897034</v>
      </c>
      <c r="F1993" s="253">
        <v>187.81156719213783</v>
      </c>
      <c r="G1993" s="253">
        <v>187.81156719213783</v>
      </c>
      <c r="H1993" s="253">
        <v>16.427649322810776</v>
      </c>
      <c r="I1993" s="254">
        <v>331.69597479064606</v>
      </c>
    </row>
    <row r="1994" spans="1:9" ht="14.25" x14ac:dyDescent="0.3">
      <c r="A1994" s="251">
        <v>37556</v>
      </c>
      <c r="B1994" s="252" t="s">
        <v>1496</v>
      </c>
      <c r="C1994" s="253">
        <v>2784</v>
      </c>
      <c r="D1994" s="253">
        <v>2057.0580232510706</v>
      </c>
      <c r="E1994" s="253">
        <v>1292.6760142762271</v>
      </c>
      <c r="F1994" s="253">
        <v>198.35637445482237</v>
      </c>
      <c r="G1994" s="253">
        <v>198.35637445482237</v>
      </c>
      <c r="H1994" s="253">
        <v>17.34999078706571</v>
      </c>
      <c r="I1994" s="254">
        <v>350.31926927813299</v>
      </c>
    </row>
    <row r="1995" spans="1:9" ht="14.25" x14ac:dyDescent="0.3">
      <c r="A1995" s="251">
        <v>37556</v>
      </c>
      <c r="B1995" s="252" t="s">
        <v>1280</v>
      </c>
      <c r="C1995" s="253">
        <v>11095448</v>
      </c>
      <c r="D1995" s="253">
        <v>8198268.7966828458</v>
      </c>
      <c r="E1995" s="253">
        <v>5151874.8194142003</v>
      </c>
      <c r="F1995" s="253">
        <v>790536.22062931384</v>
      </c>
      <c r="G1995" s="253">
        <v>790536.22062931384</v>
      </c>
      <c r="H1995" s="253">
        <v>69147.241587056982</v>
      </c>
      <c r="I1995" s="254">
        <v>1396174.2944229604</v>
      </c>
    </row>
    <row r="1996" spans="1:9" ht="14.25" x14ac:dyDescent="0.3">
      <c r="A1996" s="251">
        <v>37556</v>
      </c>
      <c r="B1996" s="252" t="s">
        <v>1497</v>
      </c>
      <c r="C1996" s="253">
        <v>794945</v>
      </c>
      <c r="D1996" s="253">
        <v>587373.55973179673</v>
      </c>
      <c r="E1996" s="253">
        <v>369111.47060661466</v>
      </c>
      <c r="F1996" s="253">
        <v>56638.796009694233</v>
      </c>
      <c r="G1996" s="253">
        <v>56638.796009694233</v>
      </c>
      <c r="H1996" s="253">
        <v>4954.1265898792917</v>
      </c>
      <c r="I1996" s="254">
        <v>100030.3705159143</v>
      </c>
    </row>
    <row r="1997" spans="1:9" ht="14.25" x14ac:dyDescent="0.3">
      <c r="A1997" s="251">
        <v>37556</v>
      </c>
      <c r="B1997" s="252" t="s">
        <v>1281</v>
      </c>
      <c r="C1997" s="253">
        <v>72294706</v>
      </c>
      <c r="D1997" s="253">
        <v>53417530.537312247</v>
      </c>
      <c r="E1997" s="253">
        <v>33568115.088129178</v>
      </c>
      <c r="F1997" s="253">
        <v>5150903.6546110967</v>
      </c>
      <c r="G1997" s="253">
        <v>5150903.6546110967</v>
      </c>
      <c r="H1997" s="253">
        <v>450543.27695891663</v>
      </c>
      <c r="I1997" s="254">
        <v>9097064.8630019594</v>
      </c>
    </row>
    <row r="1998" spans="1:9" ht="14.25" x14ac:dyDescent="0.3">
      <c r="A1998" s="251">
        <v>37556</v>
      </c>
      <c r="B1998" s="252" t="s">
        <v>1498</v>
      </c>
      <c r="C1998" s="253">
        <v>25080</v>
      </c>
      <c r="D1998" s="253">
        <v>18531.255468080766</v>
      </c>
      <c r="E1998" s="253">
        <v>11645.227887229805</v>
      </c>
      <c r="F1998" s="253">
        <v>1786.9173388387017</v>
      </c>
      <c r="G1998" s="253">
        <v>1786.9173388387017</v>
      </c>
      <c r="H1998" s="253">
        <v>156.29948596968677</v>
      </c>
      <c r="I1998" s="254">
        <v>3155.8934172038707</v>
      </c>
    </row>
    <row r="1999" spans="1:9" ht="14.25" x14ac:dyDescent="0.3">
      <c r="A1999" s="251">
        <v>37556</v>
      </c>
      <c r="B1999" s="252" t="s">
        <v>417</v>
      </c>
      <c r="C1999" s="253">
        <v>251651</v>
      </c>
      <c r="D1999" s="253">
        <v>185941.34648317355</v>
      </c>
      <c r="E1999" s="253">
        <v>116847.41798442055</v>
      </c>
      <c r="F1999" s="253">
        <v>17929.806030147451</v>
      </c>
      <c r="G1999" s="253">
        <v>17929.806030147451</v>
      </c>
      <c r="H1999" s="253">
        <v>1568.2983231163334</v>
      </c>
      <c r="I1999" s="254">
        <v>31666.018115341754</v>
      </c>
    </row>
    <row r="2000" spans="1:9" ht="14.25" x14ac:dyDescent="0.3">
      <c r="A2000" s="251">
        <v>37556</v>
      </c>
      <c r="B2000" s="252" t="s">
        <v>1282</v>
      </c>
      <c r="C2000" s="253">
        <v>27470278</v>
      </c>
      <c r="D2000" s="253">
        <v>20297397.902599633</v>
      </c>
      <c r="E2000" s="253">
        <v>12755089.610668078</v>
      </c>
      <c r="F2000" s="253">
        <v>1957221.5335294791</v>
      </c>
      <c r="G2000" s="253">
        <v>1957221.5335294791</v>
      </c>
      <c r="H2000" s="253">
        <v>171195.78671628371</v>
      </c>
      <c r="I2000" s="254">
        <v>3456669.4381563123</v>
      </c>
    </row>
    <row r="2001" spans="1:9" ht="14.25" x14ac:dyDescent="0.3">
      <c r="A2001" s="251">
        <v>37556</v>
      </c>
      <c r="B2001" s="252" t="s">
        <v>1499</v>
      </c>
      <c r="C2001" s="253">
        <v>5153</v>
      </c>
      <c r="D2001" s="253">
        <v>3807.4784460534361</v>
      </c>
      <c r="E2001" s="253">
        <v>2392.657866941594</v>
      </c>
      <c r="F2001" s="253">
        <v>367.14453935549557</v>
      </c>
      <c r="G2001" s="253">
        <v>367.14453935549557</v>
      </c>
      <c r="H2001" s="253">
        <v>32.113686252065229</v>
      </c>
      <c r="I2001" s="254">
        <v>648.41781414878562</v>
      </c>
    </row>
    <row r="2002" spans="1:9" ht="14.25" x14ac:dyDescent="0.3">
      <c r="A2002" s="251">
        <v>37556</v>
      </c>
      <c r="B2002" s="252" t="s">
        <v>1283</v>
      </c>
      <c r="C2002" s="253">
        <v>3261110</v>
      </c>
      <c r="D2002" s="253">
        <v>2409587.8197572911</v>
      </c>
      <c r="E2002" s="253">
        <v>1514209.2948693773</v>
      </c>
      <c r="F2002" s="253">
        <v>232349.84062441299</v>
      </c>
      <c r="G2002" s="253">
        <v>232349.84062441299</v>
      </c>
      <c r="H2002" s="253">
        <v>20323.357922272935</v>
      </c>
      <c r="I2002" s="254">
        <v>410355.48571681476</v>
      </c>
    </row>
    <row r="2003" spans="1:9" ht="14.25" x14ac:dyDescent="0.3">
      <c r="A2003" s="251">
        <v>37556</v>
      </c>
      <c r="B2003" s="252" t="s">
        <v>1500</v>
      </c>
      <c r="C2003" s="253">
        <v>1487</v>
      </c>
      <c r="D2003" s="253">
        <v>1098.7231611258412</v>
      </c>
      <c r="E2003" s="253">
        <v>690.44871883216581</v>
      </c>
      <c r="F2003" s="253">
        <v>105.94681351089112</v>
      </c>
      <c r="G2003" s="253">
        <v>105.94681351089112</v>
      </c>
      <c r="H2003" s="253">
        <v>9.2670389009937892</v>
      </c>
      <c r="I2003" s="254">
        <v>187.11377637089936</v>
      </c>
    </row>
    <row r="2004" spans="1:9" ht="14.25" x14ac:dyDescent="0.3">
      <c r="A2004" s="251">
        <v>37556</v>
      </c>
      <c r="B2004" s="252" t="s">
        <v>1501</v>
      </c>
      <c r="C2004" s="253">
        <v>5295</v>
      </c>
      <c r="D2004" s="253">
        <v>3912.4002274117884</v>
      </c>
      <c r="E2004" s="253">
        <v>2458.5917728421778</v>
      </c>
      <c r="F2004" s="253">
        <v>377.26185443185506</v>
      </c>
      <c r="G2004" s="253">
        <v>377.26185443185506</v>
      </c>
      <c r="H2004" s="253">
        <v>32.998635494796311</v>
      </c>
      <c r="I2004" s="254">
        <v>666.2861102111043</v>
      </c>
    </row>
    <row r="2005" spans="1:9" ht="14.25" x14ac:dyDescent="0.3">
      <c r="A2005" s="251">
        <v>37556</v>
      </c>
      <c r="B2005" s="252" t="s">
        <v>1211</v>
      </c>
      <c r="C2005" s="253">
        <v>1957</v>
      </c>
      <c r="D2005" s="253">
        <v>1445.9994797063021</v>
      </c>
      <c r="E2005" s="253">
        <v>908.68066089747708</v>
      </c>
      <c r="F2005" s="253">
        <v>139.43370143968656</v>
      </c>
      <c r="G2005" s="253">
        <v>139.43370143968656</v>
      </c>
      <c r="H2005" s="253">
        <v>12.196096253695256</v>
      </c>
      <c r="I2005" s="254">
        <v>246.25531967575657</v>
      </c>
    </row>
    <row r="2006" spans="1:9" ht="14.25" x14ac:dyDescent="0.3">
      <c r="A2006" s="251">
        <v>37556</v>
      </c>
      <c r="B2006" s="252" t="s">
        <v>1502</v>
      </c>
      <c r="C2006" s="253">
        <v>2174179</v>
      </c>
      <c r="D2006" s="253">
        <v>1606469.9554360595</v>
      </c>
      <c r="E2006" s="253">
        <v>1009521.9267396097</v>
      </c>
      <c r="F2006" s="253">
        <v>154907.42236200118</v>
      </c>
      <c r="G2006" s="253">
        <v>154907.42236200118</v>
      </c>
      <c r="H2006" s="253">
        <v>13549.563800083239</v>
      </c>
      <c r="I2006" s="254">
        <v>273583.62017236423</v>
      </c>
    </row>
    <row r="2007" spans="1:9" ht="14.25" x14ac:dyDescent="0.3">
      <c r="A2007" s="251">
        <v>37556</v>
      </c>
      <c r="B2007" s="252" t="s">
        <v>1284</v>
      </c>
      <c r="C2007" s="253">
        <v>49081131</v>
      </c>
      <c r="D2007" s="253">
        <v>36265349.969032623</v>
      </c>
      <c r="E2007" s="253">
        <v>22789511.780621178</v>
      </c>
      <c r="F2007" s="253">
        <v>3496966.6664160159</v>
      </c>
      <c r="G2007" s="253">
        <v>3496966.6664160159</v>
      </c>
      <c r="H2007" s="253">
        <v>305875.42049883801</v>
      </c>
      <c r="I2007" s="254">
        <v>6176029.4350805739</v>
      </c>
    </row>
    <row r="2008" spans="1:9" ht="14.25" x14ac:dyDescent="0.3">
      <c r="A2008" s="251">
        <v>37556</v>
      </c>
      <c r="B2008" s="252" t="s">
        <v>966</v>
      </c>
      <c r="C2008" s="253">
        <v>15</v>
      </c>
      <c r="D2008" s="253">
        <v>11.083286763206198</v>
      </c>
      <c r="E2008" s="253">
        <v>6.9648492148503607</v>
      </c>
      <c r="F2008" s="253">
        <v>1.0687304658126204</v>
      </c>
      <c r="G2008" s="253">
        <v>1.0687304658126204</v>
      </c>
      <c r="H2008" s="253">
        <v>9.3480553809621267E-2</v>
      </c>
      <c r="I2008" s="254">
        <v>1.8874960629209749</v>
      </c>
    </row>
    <row r="2009" spans="1:9" ht="14.25" x14ac:dyDescent="0.3">
      <c r="A2009" s="251">
        <v>37556</v>
      </c>
      <c r="B2009" s="252" t="s">
        <v>1741</v>
      </c>
      <c r="C2009" s="253">
        <v>591</v>
      </c>
      <c r="D2009" s="253">
        <v>436.68149847032424</v>
      </c>
      <c r="E2009" s="253">
        <v>274.41505906510423</v>
      </c>
      <c r="F2009" s="253">
        <v>42.107980353017247</v>
      </c>
      <c r="G2009" s="253">
        <v>42.107980353017247</v>
      </c>
      <c r="H2009" s="253">
        <v>3.6831338200990782</v>
      </c>
      <c r="I2009" s="254">
        <v>74.367344879086417</v>
      </c>
    </row>
    <row r="2010" spans="1:9" ht="14.25" x14ac:dyDescent="0.3">
      <c r="A2010" s="251">
        <v>37556</v>
      </c>
      <c r="B2010" s="252" t="s">
        <v>1661</v>
      </c>
      <c r="C2010" s="253">
        <v>1425</v>
      </c>
      <c r="D2010" s="253">
        <v>1052.9122425045889</v>
      </c>
      <c r="E2010" s="253">
        <v>661.66067541078428</v>
      </c>
      <c r="F2010" s="253">
        <v>101.52939425219895</v>
      </c>
      <c r="G2010" s="253">
        <v>101.52939425219895</v>
      </c>
      <c r="H2010" s="253">
        <v>8.8806526119140212</v>
      </c>
      <c r="I2010" s="254">
        <v>179.31212597749266</v>
      </c>
    </row>
    <row r="2011" spans="1:9" ht="14.25" x14ac:dyDescent="0.3">
      <c r="A2011" s="251">
        <v>37556</v>
      </c>
      <c r="B2011" s="252" t="s">
        <v>1503</v>
      </c>
      <c r="C2011" s="253">
        <v>1</v>
      </c>
      <c r="D2011" s="253">
        <v>0.73888578421374662</v>
      </c>
      <c r="E2011" s="253">
        <v>0.46432328099002407</v>
      </c>
      <c r="F2011" s="253">
        <v>7.1248697720841372E-2</v>
      </c>
      <c r="G2011" s="253">
        <v>7.1248697720841372E-2</v>
      </c>
      <c r="H2011" s="253">
        <v>6.232036920641418E-3</v>
      </c>
      <c r="I2011" s="254">
        <v>0.12583307086139836</v>
      </c>
    </row>
    <row r="2012" spans="1:9" ht="14.25" x14ac:dyDescent="0.3">
      <c r="A2012" s="251">
        <v>37556</v>
      </c>
      <c r="B2012" s="252" t="s">
        <v>1742</v>
      </c>
      <c r="C2012" s="253">
        <v>580</v>
      </c>
      <c r="D2012" s="253">
        <v>428.55375484397302</v>
      </c>
      <c r="E2012" s="253">
        <v>269.30750297421395</v>
      </c>
      <c r="F2012" s="253">
        <v>41.324244678087993</v>
      </c>
      <c r="G2012" s="253">
        <v>41.324244678087993</v>
      </c>
      <c r="H2012" s="253">
        <v>3.6145814139720227</v>
      </c>
      <c r="I2012" s="254">
        <v>72.983181099611045</v>
      </c>
    </row>
    <row r="2013" spans="1:9" ht="14.25" x14ac:dyDescent="0.3">
      <c r="A2013" s="251">
        <v>37556</v>
      </c>
      <c r="B2013" s="252" t="s">
        <v>1407</v>
      </c>
      <c r="C2013" s="253">
        <v>78</v>
      </c>
      <c r="D2013" s="253">
        <v>57.633091168672237</v>
      </c>
      <c r="E2013" s="253">
        <v>36.217215917221878</v>
      </c>
      <c r="F2013" s="253">
        <v>5.557398422225627</v>
      </c>
      <c r="G2013" s="253">
        <v>5.557398422225627</v>
      </c>
      <c r="H2013" s="253">
        <v>0.48609887981003064</v>
      </c>
      <c r="I2013" s="254">
        <v>9.8149795271890721</v>
      </c>
    </row>
    <row r="2014" spans="1:9" ht="14.25" x14ac:dyDescent="0.3">
      <c r="A2014" s="251">
        <v>37556</v>
      </c>
      <c r="B2014" s="252" t="s">
        <v>1361</v>
      </c>
      <c r="C2014" s="253">
        <v>395</v>
      </c>
      <c r="D2014" s="253">
        <v>291.85988476442992</v>
      </c>
      <c r="E2014" s="253">
        <v>183.40769599105951</v>
      </c>
      <c r="F2014" s="253">
        <v>28.143235599732343</v>
      </c>
      <c r="G2014" s="253">
        <v>28.143235599732343</v>
      </c>
      <c r="H2014" s="253">
        <v>2.4616545836533601</v>
      </c>
      <c r="I2014" s="254">
        <v>49.704062990252346</v>
      </c>
    </row>
    <row r="2015" spans="1:9" ht="14.25" x14ac:dyDescent="0.3">
      <c r="A2015" s="251">
        <v>37556</v>
      </c>
      <c r="B2015" s="252" t="s">
        <v>1743</v>
      </c>
      <c r="C2015" s="253">
        <v>775</v>
      </c>
      <c r="D2015" s="253">
        <v>572.63648276565368</v>
      </c>
      <c r="E2015" s="253">
        <v>359.85054276726868</v>
      </c>
      <c r="F2015" s="253">
        <v>55.217740733652064</v>
      </c>
      <c r="G2015" s="253">
        <v>55.217740733652064</v>
      </c>
      <c r="H2015" s="253">
        <v>4.8298286134970994</v>
      </c>
      <c r="I2015" s="254">
        <v>97.520629917583733</v>
      </c>
    </row>
    <row r="2016" spans="1:9" ht="14.25" x14ac:dyDescent="0.3">
      <c r="A2016" s="251">
        <v>37556</v>
      </c>
      <c r="B2016" s="252" t="s">
        <v>1744</v>
      </c>
      <c r="C2016" s="253">
        <v>103</v>
      </c>
      <c r="D2016" s="253">
        <v>76.105235774015895</v>
      </c>
      <c r="E2016" s="253">
        <v>47.82529794197248</v>
      </c>
      <c r="F2016" s="253">
        <v>7.3386158652466609</v>
      </c>
      <c r="G2016" s="253">
        <v>7.3386158652466609</v>
      </c>
      <c r="H2016" s="253">
        <v>0.64189980282606607</v>
      </c>
      <c r="I2016" s="254">
        <v>12.960806298724028</v>
      </c>
    </row>
    <row r="2017" spans="1:9" ht="14.25" x14ac:dyDescent="0.3">
      <c r="A2017" s="251">
        <v>37556</v>
      </c>
      <c r="B2017" s="252" t="s">
        <v>1362</v>
      </c>
      <c r="C2017" s="253">
        <v>2293</v>
      </c>
      <c r="D2017" s="253">
        <v>1694.2651032021208</v>
      </c>
      <c r="E2017" s="253">
        <v>1064.693283310125</v>
      </c>
      <c r="F2017" s="253">
        <v>163.37326387388924</v>
      </c>
      <c r="G2017" s="253">
        <v>163.37326387388924</v>
      </c>
      <c r="H2017" s="253">
        <v>14.29006065903077</v>
      </c>
      <c r="I2017" s="254">
        <v>288.53523148518639</v>
      </c>
    </row>
    <row r="2018" spans="1:9" ht="14.25" x14ac:dyDescent="0.3">
      <c r="A2018" s="251">
        <v>37556</v>
      </c>
      <c r="B2018" s="252" t="s">
        <v>1213</v>
      </c>
      <c r="C2018" s="253">
        <v>4</v>
      </c>
      <c r="D2018" s="253">
        <v>2.9555431368549865</v>
      </c>
      <c r="E2018" s="253">
        <v>1.8572931239600963</v>
      </c>
      <c r="F2018" s="253">
        <v>0.28499479088336549</v>
      </c>
      <c r="G2018" s="253">
        <v>0.28499479088336549</v>
      </c>
      <c r="H2018" s="253">
        <v>2.4928147682565672E-2</v>
      </c>
      <c r="I2018" s="254">
        <v>0.50333228344559344</v>
      </c>
    </row>
    <row r="2019" spans="1:9" ht="14.25" x14ac:dyDescent="0.3">
      <c r="A2019" s="251">
        <v>37556</v>
      </c>
      <c r="B2019" s="252" t="s">
        <v>1506</v>
      </c>
      <c r="C2019" s="253">
        <v>2005</v>
      </c>
      <c r="D2019" s="253">
        <v>1481.465997348562</v>
      </c>
      <c r="E2019" s="253">
        <v>930.9681783849984</v>
      </c>
      <c r="F2019" s="253">
        <v>142.85363893028696</v>
      </c>
      <c r="G2019" s="253">
        <v>142.85363893028696</v>
      </c>
      <c r="H2019" s="253">
        <v>12.495234025886043</v>
      </c>
      <c r="I2019" s="254">
        <v>252.2953070771037</v>
      </c>
    </row>
    <row r="2020" spans="1:9" ht="14.25" x14ac:dyDescent="0.3">
      <c r="A2020" s="251">
        <v>37556</v>
      </c>
      <c r="B2020" s="252" t="s">
        <v>1507</v>
      </c>
      <c r="C2020" s="253">
        <v>192</v>
      </c>
      <c r="D2020" s="253">
        <v>141.86607056903935</v>
      </c>
      <c r="E2020" s="253">
        <v>89.150069950084628</v>
      </c>
      <c r="F2020" s="253">
        <v>13.679749962401543</v>
      </c>
      <c r="G2020" s="253">
        <v>13.679749962401543</v>
      </c>
      <c r="H2020" s="253">
        <v>1.1965510887631523</v>
      </c>
      <c r="I2020" s="254">
        <v>24.159949605388483</v>
      </c>
    </row>
    <row r="2021" spans="1:9" ht="14.25" x14ac:dyDescent="0.3">
      <c r="A2021" s="251">
        <v>37556</v>
      </c>
      <c r="B2021" s="252" t="s">
        <v>1508</v>
      </c>
      <c r="C2021" s="253">
        <v>56</v>
      </c>
      <c r="D2021" s="253">
        <v>41.377603915969807</v>
      </c>
      <c r="E2021" s="253">
        <v>26.002103735441345</v>
      </c>
      <c r="F2021" s="253">
        <v>3.9899270723671165</v>
      </c>
      <c r="G2021" s="253">
        <v>3.9899270723671165</v>
      </c>
      <c r="H2021" s="253">
        <v>0.34899406755591939</v>
      </c>
      <c r="I2021" s="254">
        <v>7.0466519682383071</v>
      </c>
    </row>
    <row r="2022" spans="1:9" ht="14.25" x14ac:dyDescent="0.3">
      <c r="A2022" s="251">
        <v>37556</v>
      </c>
      <c r="B2022" s="252" t="s">
        <v>1509</v>
      </c>
      <c r="C2022" s="253">
        <v>4936</v>
      </c>
      <c r="D2022" s="253">
        <v>3647.1402308790534</v>
      </c>
      <c r="E2022" s="253">
        <v>2291.8997149667589</v>
      </c>
      <c r="F2022" s="253">
        <v>351.68357195007303</v>
      </c>
      <c r="G2022" s="253">
        <v>351.68357195007303</v>
      </c>
      <c r="H2022" s="253">
        <v>30.761334240286043</v>
      </c>
      <c r="I2022" s="254">
        <v>621.11203777186233</v>
      </c>
    </row>
    <row r="2023" spans="1:9" ht="14.25" x14ac:dyDescent="0.3">
      <c r="A2023" s="251">
        <v>37556</v>
      </c>
      <c r="B2023" s="252" t="s">
        <v>1745</v>
      </c>
      <c r="C2023" s="253">
        <v>2054</v>
      </c>
      <c r="D2023" s="253">
        <v>1517.6714007750354</v>
      </c>
      <c r="E2023" s="253">
        <v>953.72001915350938</v>
      </c>
      <c r="F2023" s="253">
        <v>146.34482511860816</v>
      </c>
      <c r="G2023" s="253">
        <v>146.34482511860816</v>
      </c>
      <c r="H2023" s="253">
        <v>12.800603834997473</v>
      </c>
      <c r="I2023" s="254">
        <v>258.46112754931221</v>
      </c>
    </row>
    <row r="2024" spans="1:9" ht="14.25" x14ac:dyDescent="0.3">
      <c r="A2024" s="251">
        <v>37556</v>
      </c>
      <c r="B2024" s="252" t="s">
        <v>1746</v>
      </c>
      <c r="C2024" s="253">
        <v>3725</v>
      </c>
      <c r="D2024" s="253">
        <v>2752.3495461962061</v>
      </c>
      <c r="E2024" s="253">
        <v>1729.6042216878398</v>
      </c>
      <c r="F2024" s="253">
        <v>265.40139901013413</v>
      </c>
      <c r="G2024" s="253">
        <v>265.40139901013413</v>
      </c>
      <c r="H2024" s="253">
        <v>23.214337529389283</v>
      </c>
      <c r="I2024" s="254">
        <v>468.72818895870887</v>
      </c>
    </row>
    <row r="2025" spans="1:9" ht="14.25" x14ac:dyDescent="0.3">
      <c r="A2025" s="251">
        <v>37556</v>
      </c>
      <c r="B2025" s="252" t="s">
        <v>1733</v>
      </c>
      <c r="C2025" s="253">
        <v>553</v>
      </c>
      <c r="D2025" s="253">
        <v>408.60383867020192</v>
      </c>
      <c r="E2025" s="253">
        <v>256.77077438748336</v>
      </c>
      <c r="F2025" s="253">
        <v>39.400529839625285</v>
      </c>
      <c r="G2025" s="253">
        <v>39.400529839625285</v>
      </c>
      <c r="H2025" s="253">
        <v>3.4463164171147045</v>
      </c>
      <c r="I2025" s="254">
        <v>69.585688186353295</v>
      </c>
    </row>
    <row r="2026" spans="1:9" ht="14.25" x14ac:dyDescent="0.3">
      <c r="A2026" s="251">
        <v>37556</v>
      </c>
      <c r="B2026" s="252" t="s">
        <v>1747</v>
      </c>
      <c r="C2026" s="253">
        <v>328</v>
      </c>
      <c r="D2026" s="253">
        <v>242.35453722210889</v>
      </c>
      <c r="E2026" s="253">
        <v>152.2980361647279</v>
      </c>
      <c r="F2026" s="253">
        <v>23.369572852435969</v>
      </c>
      <c r="G2026" s="253">
        <v>23.369572852435969</v>
      </c>
      <c r="H2026" s="253">
        <v>2.0441081099703853</v>
      </c>
      <c r="I2026" s="254">
        <v>41.273247242538659</v>
      </c>
    </row>
    <row r="2027" spans="1:9" ht="14.25" x14ac:dyDescent="0.3">
      <c r="A2027" s="251">
        <v>37556</v>
      </c>
      <c r="B2027" s="252" t="s">
        <v>1510</v>
      </c>
      <c r="C2027" s="253">
        <v>891</v>
      </c>
      <c r="D2027" s="253">
        <v>658.3472337344482</v>
      </c>
      <c r="E2027" s="253">
        <v>413.71204336211144</v>
      </c>
      <c r="F2027" s="253">
        <v>63.482589669269657</v>
      </c>
      <c r="G2027" s="253">
        <v>63.482589669269657</v>
      </c>
      <c r="H2027" s="253">
        <v>5.5527448962915029</v>
      </c>
      <c r="I2027" s="254">
        <v>112.11726613750592</v>
      </c>
    </row>
    <row r="2028" spans="1:9" ht="14.25" x14ac:dyDescent="0.3">
      <c r="A2028" s="251">
        <v>37556</v>
      </c>
      <c r="B2028" s="252" t="s">
        <v>419</v>
      </c>
      <c r="C2028" s="253">
        <v>471</v>
      </c>
      <c r="D2028" s="253">
        <v>348.01520436467462</v>
      </c>
      <c r="E2028" s="253">
        <v>218.69626534630132</v>
      </c>
      <c r="F2028" s="253">
        <v>33.55813662651628</v>
      </c>
      <c r="G2028" s="253">
        <v>33.55813662651628</v>
      </c>
      <c r="H2028" s="253">
        <v>2.9352893896221075</v>
      </c>
      <c r="I2028" s="254">
        <v>59.267376375718619</v>
      </c>
    </row>
    <row r="2029" spans="1:9" ht="14.25" x14ac:dyDescent="0.3">
      <c r="A2029" s="251">
        <v>37556</v>
      </c>
      <c r="B2029" s="252" t="s">
        <v>1748</v>
      </c>
      <c r="C2029" s="253">
        <v>2724</v>
      </c>
      <c r="D2029" s="253">
        <v>2012.7248761982457</v>
      </c>
      <c r="E2029" s="253">
        <v>1264.8166174168257</v>
      </c>
      <c r="F2029" s="253">
        <v>194.08145259157189</v>
      </c>
      <c r="G2029" s="253">
        <v>194.08145259157189</v>
      </c>
      <c r="H2029" s="253">
        <v>16.976068571827224</v>
      </c>
      <c r="I2029" s="254">
        <v>342.7692850264491</v>
      </c>
    </row>
    <row r="2030" spans="1:9" ht="14.25" x14ac:dyDescent="0.3">
      <c r="A2030" s="251">
        <v>37556</v>
      </c>
      <c r="B2030" s="252" t="s">
        <v>968</v>
      </c>
      <c r="C2030" s="253">
        <v>976</v>
      </c>
      <c r="D2030" s="253">
        <v>721.15252539261667</v>
      </c>
      <c r="E2030" s="253">
        <v>453.1795222462635</v>
      </c>
      <c r="F2030" s="253">
        <v>69.538728975541176</v>
      </c>
      <c r="G2030" s="253">
        <v>69.538728975541176</v>
      </c>
      <c r="H2030" s="253">
        <v>6.0824680345460242</v>
      </c>
      <c r="I2030" s="254">
        <v>122.81307716072479</v>
      </c>
    </row>
    <row r="2031" spans="1:9" ht="14.25" x14ac:dyDescent="0.3">
      <c r="A2031" s="251">
        <v>37556</v>
      </c>
      <c r="B2031" s="252" t="s">
        <v>1749</v>
      </c>
      <c r="C2031" s="253">
        <v>2630</v>
      </c>
      <c r="D2031" s="253">
        <v>1943.2696124821537</v>
      </c>
      <c r="E2031" s="253">
        <v>1221.1702290037633</v>
      </c>
      <c r="F2031" s="253">
        <v>187.3840750058128</v>
      </c>
      <c r="G2031" s="253">
        <v>187.3840750058128</v>
      </c>
      <c r="H2031" s="253">
        <v>16.390257101286931</v>
      </c>
      <c r="I2031" s="254">
        <v>330.9409763654777</v>
      </c>
    </row>
    <row r="2032" spans="1:9" ht="14.25" x14ac:dyDescent="0.3">
      <c r="A2032" s="251">
        <v>37556</v>
      </c>
      <c r="B2032" s="252" t="s">
        <v>1727</v>
      </c>
      <c r="C2032" s="253">
        <v>2102</v>
      </c>
      <c r="D2032" s="253">
        <v>1553.1379184172954</v>
      </c>
      <c r="E2032" s="253">
        <v>976.00753664103058</v>
      </c>
      <c r="F2032" s="253">
        <v>149.76476260920856</v>
      </c>
      <c r="G2032" s="253">
        <v>149.76476260920856</v>
      </c>
      <c r="H2032" s="253">
        <v>13.09974160718826</v>
      </c>
      <c r="I2032" s="254">
        <v>264.50111495065931</v>
      </c>
    </row>
    <row r="2033" spans="1:9" ht="14.25" x14ac:dyDescent="0.3">
      <c r="A2033" s="251">
        <v>37556</v>
      </c>
      <c r="B2033" s="252" t="s">
        <v>1750</v>
      </c>
      <c r="C2033" s="253">
        <v>1250</v>
      </c>
      <c r="D2033" s="253">
        <v>923.60723026718324</v>
      </c>
      <c r="E2033" s="253">
        <v>580.40410123753009</v>
      </c>
      <c r="F2033" s="253">
        <v>89.060872151051711</v>
      </c>
      <c r="G2033" s="253">
        <v>89.060872151051711</v>
      </c>
      <c r="H2033" s="253">
        <v>7.7900461508017722</v>
      </c>
      <c r="I2033" s="254">
        <v>157.29133857674793</v>
      </c>
    </row>
    <row r="2034" spans="1:9" ht="14.25" x14ac:dyDescent="0.3">
      <c r="A2034" s="251">
        <v>37556</v>
      </c>
      <c r="B2034" s="252" t="s">
        <v>1751</v>
      </c>
      <c r="C2034" s="253">
        <v>6</v>
      </c>
      <c r="D2034" s="253">
        <v>4.4333147052824797</v>
      </c>
      <c r="E2034" s="253">
        <v>2.7859396859401446</v>
      </c>
      <c r="F2034" s="253">
        <v>0.42749218632504821</v>
      </c>
      <c r="G2034" s="253">
        <v>0.42749218632504821</v>
      </c>
      <c r="H2034" s="253">
        <v>3.739222152384851E-2</v>
      </c>
      <c r="I2034" s="254">
        <v>0.75499842516839011</v>
      </c>
    </row>
    <row r="2035" spans="1:9" ht="14.25" x14ac:dyDescent="0.3">
      <c r="A2035" s="251">
        <v>37556</v>
      </c>
      <c r="B2035" s="252" t="s">
        <v>1666</v>
      </c>
      <c r="C2035" s="253">
        <v>2842</v>
      </c>
      <c r="D2035" s="253">
        <v>2099.913398735468</v>
      </c>
      <c r="E2035" s="253">
        <v>1319.6067645736487</v>
      </c>
      <c r="F2035" s="253">
        <v>202.48879892263119</v>
      </c>
      <c r="G2035" s="253">
        <v>202.48879892263119</v>
      </c>
      <c r="H2035" s="253">
        <v>17.711448928462911</v>
      </c>
      <c r="I2035" s="254">
        <v>357.61758738809414</v>
      </c>
    </row>
    <row r="2036" spans="1:9" ht="14.25" x14ac:dyDescent="0.3">
      <c r="A2036" s="251">
        <v>37556</v>
      </c>
      <c r="B2036" s="252" t="s">
        <v>1511</v>
      </c>
      <c r="C2036" s="253">
        <v>3142</v>
      </c>
      <c r="D2036" s="253">
        <v>2321.5791339995917</v>
      </c>
      <c r="E2036" s="253">
        <v>1458.9037488706556</v>
      </c>
      <c r="F2036" s="253">
        <v>223.86340823888358</v>
      </c>
      <c r="G2036" s="253">
        <v>223.86340823888358</v>
      </c>
      <c r="H2036" s="253">
        <v>19.581060004655335</v>
      </c>
      <c r="I2036" s="254">
        <v>395.36750864651361</v>
      </c>
    </row>
    <row r="2037" spans="1:9" ht="14.25" x14ac:dyDescent="0.3">
      <c r="A2037" s="251">
        <v>37556</v>
      </c>
      <c r="B2037" s="252" t="s">
        <v>1667</v>
      </c>
      <c r="C2037" s="253">
        <v>4778</v>
      </c>
      <c r="D2037" s="253">
        <v>3530.3962769732811</v>
      </c>
      <c r="E2037" s="253">
        <v>2218.5366365703348</v>
      </c>
      <c r="F2037" s="253">
        <v>340.42627771018005</v>
      </c>
      <c r="G2037" s="253">
        <v>340.42627771018005</v>
      </c>
      <c r="H2037" s="253">
        <v>29.776672406824694</v>
      </c>
      <c r="I2037" s="254">
        <v>601.23041257576131</v>
      </c>
    </row>
    <row r="2038" spans="1:9" ht="14.25" x14ac:dyDescent="0.3">
      <c r="A2038" s="251">
        <v>37556</v>
      </c>
      <c r="B2038" s="252" t="s">
        <v>1752</v>
      </c>
      <c r="C2038" s="253">
        <v>1145</v>
      </c>
      <c r="D2038" s="253">
        <v>846.02422292473989</v>
      </c>
      <c r="E2038" s="253">
        <v>531.65015673357755</v>
      </c>
      <c r="F2038" s="253">
        <v>81.579758890363365</v>
      </c>
      <c r="G2038" s="253">
        <v>81.579758890363365</v>
      </c>
      <c r="H2038" s="253">
        <v>7.1356822741344237</v>
      </c>
      <c r="I2038" s="254">
        <v>144.07886613630112</v>
      </c>
    </row>
    <row r="2039" spans="1:9" ht="14.25" x14ac:dyDescent="0.3">
      <c r="A2039" s="251">
        <v>37556</v>
      </c>
      <c r="B2039" s="252" t="s">
        <v>1753</v>
      </c>
      <c r="C2039" s="253">
        <v>452</v>
      </c>
      <c r="D2039" s="253">
        <v>333.97637446461346</v>
      </c>
      <c r="E2039" s="253">
        <v>209.87412300749088</v>
      </c>
      <c r="F2039" s="253">
        <v>32.204411369820299</v>
      </c>
      <c r="G2039" s="253">
        <v>32.204411369820299</v>
      </c>
      <c r="H2039" s="253">
        <v>2.8168806881299209</v>
      </c>
      <c r="I2039" s="254">
        <v>56.876548029352051</v>
      </c>
    </row>
    <row r="2040" spans="1:9" ht="14.25" x14ac:dyDescent="0.3">
      <c r="A2040" s="251">
        <v>37556</v>
      </c>
      <c r="B2040" s="252" t="s">
        <v>1512</v>
      </c>
      <c r="C2040" s="253">
        <v>2699</v>
      </c>
      <c r="D2040" s="253">
        <v>1994.2527315929021</v>
      </c>
      <c r="E2040" s="253">
        <v>1253.208535392075</v>
      </c>
      <c r="F2040" s="253">
        <v>192.30023514855085</v>
      </c>
      <c r="G2040" s="253">
        <v>192.30023514855085</v>
      </c>
      <c r="H2040" s="253">
        <v>16.820267648811189</v>
      </c>
      <c r="I2040" s="254">
        <v>339.62345825491417</v>
      </c>
    </row>
    <row r="2041" spans="1:9" ht="14.25" x14ac:dyDescent="0.3">
      <c r="A2041" s="251">
        <v>37556</v>
      </c>
      <c r="B2041" s="252" t="s">
        <v>1754</v>
      </c>
      <c r="C2041" s="253">
        <v>2660</v>
      </c>
      <c r="D2041" s="253">
        <v>1965.436186008566</v>
      </c>
      <c r="E2041" s="253">
        <v>1235.099927433464</v>
      </c>
      <c r="F2041" s="253">
        <v>189.52153593743805</v>
      </c>
      <c r="G2041" s="253">
        <v>189.52153593743805</v>
      </c>
      <c r="H2041" s="253">
        <v>16.577218208906171</v>
      </c>
      <c r="I2041" s="254">
        <v>334.71596849131959</v>
      </c>
    </row>
    <row r="2042" spans="1:9" ht="14.25" x14ac:dyDescent="0.3">
      <c r="A2042" s="251">
        <v>37556</v>
      </c>
      <c r="B2042" s="252" t="s">
        <v>1215</v>
      </c>
      <c r="C2042" s="253">
        <v>36</v>
      </c>
      <c r="D2042" s="253">
        <v>26.59988823169488</v>
      </c>
      <c r="E2042" s="253">
        <v>16.715638115640868</v>
      </c>
      <c r="F2042" s="253">
        <v>2.5649531179502896</v>
      </c>
      <c r="G2042" s="253">
        <v>2.5649531179502896</v>
      </c>
      <c r="H2042" s="253">
        <v>0.22435332914309108</v>
      </c>
      <c r="I2042" s="254">
        <v>4.5299905510103411</v>
      </c>
    </row>
    <row r="2043" spans="1:9" ht="14.25" x14ac:dyDescent="0.3">
      <c r="A2043" s="251">
        <v>37556</v>
      </c>
      <c r="B2043" s="252" t="s">
        <v>1216</v>
      </c>
      <c r="C2043" s="253">
        <v>17</v>
      </c>
      <c r="D2043" s="253">
        <v>12.561058331633692</v>
      </c>
      <c r="E2043" s="253">
        <v>7.8934957768304095</v>
      </c>
      <c r="F2043" s="253">
        <v>1.2112278612543033</v>
      </c>
      <c r="G2043" s="253">
        <v>1.2112278612543033</v>
      </c>
      <c r="H2043" s="253">
        <v>0.10594462765090411</v>
      </c>
      <c r="I2043" s="254">
        <v>2.1391622046437719</v>
      </c>
    </row>
    <row r="2044" spans="1:9" ht="14.25" x14ac:dyDescent="0.3">
      <c r="A2044" s="251">
        <v>37556</v>
      </c>
      <c r="B2044" s="252" t="s">
        <v>1363</v>
      </c>
      <c r="C2044" s="253">
        <v>63</v>
      </c>
      <c r="D2044" s="253">
        <v>46.549804405466041</v>
      </c>
      <c r="E2044" s="253">
        <v>29.252366702371521</v>
      </c>
      <c r="F2044" s="253">
        <v>4.488667956413007</v>
      </c>
      <c r="G2044" s="253">
        <v>4.488667956413007</v>
      </c>
      <c r="H2044" s="253">
        <v>0.39261832600040941</v>
      </c>
      <c r="I2044" s="254">
        <v>7.9274834642680965</v>
      </c>
    </row>
    <row r="2045" spans="1:9" ht="14.25" x14ac:dyDescent="0.3">
      <c r="A2045" s="251">
        <v>37556</v>
      </c>
      <c r="B2045" s="252" t="s">
        <v>1513</v>
      </c>
      <c r="C2045" s="253">
        <v>29</v>
      </c>
      <c r="D2045" s="253">
        <v>21.427687742198653</v>
      </c>
      <c r="E2045" s="253">
        <v>13.465375148710699</v>
      </c>
      <c r="F2045" s="253">
        <v>2.0662122339044</v>
      </c>
      <c r="G2045" s="253">
        <v>2.0662122339044</v>
      </c>
      <c r="H2045" s="253">
        <v>0.18072907069860114</v>
      </c>
      <c r="I2045" s="254">
        <v>3.6491590549805526</v>
      </c>
    </row>
    <row r="2046" spans="1:9" ht="14.25" x14ac:dyDescent="0.3">
      <c r="A2046" s="251">
        <v>37556</v>
      </c>
      <c r="B2046" s="252" t="s">
        <v>1285</v>
      </c>
      <c r="C2046" s="253">
        <v>2901333</v>
      </c>
      <c r="D2046" s="253">
        <v>2143753.7089702222</v>
      </c>
      <c r="E2046" s="253">
        <v>1347156.4578046296</v>
      </c>
      <c r="F2046" s="253">
        <v>206716.19790450187</v>
      </c>
      <c r="G2046" s="253">
        <v>206716.19790450187</v>
      </c>
      <c r="H2046" s="253">
        <v>18081.214375075328</v>
      </c>
      <c r="I2046" s="254">
        <v>365083.64098151348</v>
      </c>
    </row>
    <row r="2047" spans="1:9" ht="14.25" x14ac:dyDescent="0.3">
      <c r="A2047" s="251">
        <v>37556</v>
      </c>
      <c r="B2047" s="252" t="s">
        <v>1514</v>
      </c>
      <c r="C2047" s="253">
        <v>4088635</v>
      </c>
      <c r="D2047" s="253">
        <v>3021034.2783387722</v>
      </c>
      <c r="E2047" s="253">
        <v>1898448.4179706473</v>
      </c>
      <c r="F2047" s="253">
        <v>291309.91920585226</v>
      </c>
      <c r="G2047" s="253">
        <v>291309.91920585226</v>
      </c>
      <c r="H2047" s="253">
        <v>25480.524275026728</v>
      </c>
      <c r="I2047" s="254">
        <v>514485.49768139352</v>
      </c>
    </row>
    <row r="2048" spans="1:9" ht="14.25" x14ac:dyDescent="0.3">
      <c r="A2048" s="251">
        <v>37556</v>
      </c>
      <c r="B2048" s="252" t="s">
        <v>1515</v>
      </c>
      <c r="C2048" s="253">
        <v>9949</v>
      </c>
      <c r="D2048" s="253">
        <v>7351.1746671425653</v>
      </c>
      <c r="E2048" s="253">
        <v>4619.5523225697498</v>
      </c>
      <c r="F2048" s="253">
        <v>708.85329362465086</v>
      </c>
      <c r="G2048" s="253">
        <v>708.85329362465086</v>
      </c>
      <c r="H2048" s="253">
        <v>62.002535323461473</v>
      </c>
      <c r="I2048" s="254">
        <v>1251.9132220000522</v>
      </c>
    </row>
    <row r="2049" spans="1:9" ht="14.25" x14ac:dyDescent="0.3">
      <c r="A2049" s="251">
        <v>37556</v>
      </c>
      <c r="B2049" s="252" t="s">
        <v>1516</v>
      </c>
      <c r="C2049" s="253">
        <v>546518</v>
      </c>
      <c r="D2049" s="253">
        <v>403814.38101692835</v>
      </c>
      <c r="E2049" s="253">
        <v>253761.03088010597</v>
      </c>
      <c r="F2049" s="253">
        <v>38938.69578099878</v>
      </c>
      <c r="G2049" s="253">
        <v>38938.69578099878</v>
      </c>
      <c r="H2049" s="253">
        <v>3405.9203537951066</v>
      </c>
      <c r="I2049" s="254">
        <v>68770.038221029696</v>
      </c>
    </row>
    <row r="2050" spans="1:9" ht="14.25" x14ac:dyDescent="0.3">
      <c r="A2050" s="251">
        <v>37556</v>
      </c>
      <c r="B2050" s="252" t="s">
        <v>1286</v>
      </c>
      <c r="C2050" s="253">
        <v>111710961</v>
      </c>
      <c r="D2050" s="253">
        <v>82541641.023756266</v>
      </c>
      <c r="E2050" s="253">
        <v>51869999.93406862</v>
      </c>
      <c r="F2050" s="253">
        <v>7959260.4923936995</v>
      </c>
      <c r="G2050" s="253">
        <v>7959260.4923936995</v>
      </c>
      <c r="H2050" s="253">
        <v>696186.83339233359</v>
      </c>
      <c r="I2050" s="254">
        <v>14056933.271507908</v>
      </c>
    </row>
    <row r="2051" spans="1:9" ht="14.25" x14ac:dyDescent="0.3">
      <c r="A2051" s="251">
        <v>37556</v>
      </c>
      <c r="B2051" s="252" t="s">
        <v>704</v>
      </c>
      <c r="C2051" s="253">
        <v>1728</v>
      </c>
      <c r="D2051" s="253">
        <v>1276.7946351213541</v>
      </c>
      <c r="E2051" s="253">
        <v>802.3506295507616</v>
      </c>
      <c r="F2051" s="253">
        <v>123.11774966161389</v>
      </c>
      <c r="G2051" s="253">
        <v>123.11774966161389</v>
      </c>
      <c r="H2051" s="253">
        <v>10.768959798868369</v>
      </c>
      <c r="I2051" s="254">
        <v>217.43954644849634</v>
      </c>
    </row>
    <row r="2052" spans="1:9" ht="14.25" x14ac:dyDescent="0.3">
      <c r="A2052" s="251">
        <v>37556</v>
      </c>
      <c r="B2052" s="252" t="s">
        <v>1287</v>
      </c>
      <c r="C2052" s="253">
        <v>106015250</v>
      </c>
      <c r="D2052" s="253">
        <v>78333161.134866402</v>
      </c>
      <c r="E2052" s="253">
        <v>49225348.714977652</v>
      </c>
      <c r="F2052" s="253">
        <v>7553448.5010494282</v>
      </c>
      <c r="G2052" s="253">
        <v>7553448.5010494282</v>
      </c>
      <c r="H2052" s="253">
        <v>660690.95215103007</v>
      </c>
      <c r="I2052" s="254">
        <v>13340224.465638861</v>
      </c>
    </row>
    <row r="2053" spans="1:9" ht="14.25" x14ac:dyDescent="0.3">
      <c r="A2053" s="251">
        <v>37556</v>
      </c>
      <c r="B2053" s="252" t="s">
        <v>1517</v>
      </c>
      <c r="C2053" s="253">
        <v>2591506</v>
      </c>
      <c r="D2053" s="253">
        <v>1914826.9431046296</v>
      </c>
      <c r="E2053" s="253">
        <v>1203296.5686253333</v>
      </c>
      <c r="F2053" s="253">
        <v>184641.42763574675</v>
      </c>
      <c r="G2053" s="253">
        <v>184641.42763574675</v>
      </c>
      <c r="H2053" s="253">
        <v>16150.361072063759</v>
      </c>
      <c r="I2053" s="254">
        <v>326097.15813573898</v>
      </c>
    </row>
    <row r="2054" spans="1:9" ht="14.25" x14ac:dyDescent="0.3">
      <c r="A2054" s="251">
        <v>37556</v>
      </c>
      <c r="B2054" s="252" t="s">
        <v>1518</v>
      </c>
      <c r="C2054" s="253">
        <v>879216</v>
      </c>
      <c r="D2054" s="253">
        <v>649640.20365327352</v>
      </c>
      <c r="E2054" s="253">
        <v>408240.45781892509</v>
      </c>
      <c r="F2054" s="253">
        <v>62642.995015327273</v>
      </c>
      <c r="G2054" s="253">
        <v>62642.995015327273</v>
      </c>
      <c r="H2054" s="253">
        <v>5479.306573218666</v>
      </c>
      <c r="I2054" s="254">
        <v>110634.44923047522</v>
      </c>
    </row>
    <row r="2055" spans="1:9" ht="14.25" x14ac:dyDescent="0.3">
      <c r="A2055" s="251">
        <v>37556</v>
      </c>
      <c r="B2055" s="252" t="s">
        <v>1519</v>
      </c>
      <c r="C2055" s="253">
        <v>1809887</v>
      </c>
      <c r="D2055" s="253">
        <v>1337299.7753332653</v>
      </c>
      <c r="E2055" s="253">
        <v>840372.67006119178</v>
      </c>
      <c r="F2055" s="253">
        <v>128952.09177188043</v>
      </c>
      <c r="G2055" s="253">
        <v>128952.09177188043</v>
      </c>
      <c r="H2055" s="253">
        <v>11279.282606188935</v>
      </c>
      <c r="I2055" s="254">
        <v>227743.63912212368</v>
      </c>
    </row>
    <row r="2056" spans="1:9" ht="14.25" x14ac:dyDescent="0.3">
      <c r="A2056" s="251">
        <v>37556</v>
      </c>
      <c r="B2056" s="252" t="s">
        <v>1288</v>
      </c>
      <c r="C2056" s="253">
        <v>12218133</v>
      </c>
      <c r="D2056" s="253">
        <v>9027804.7833328564</v>
      </c>
      <c r="E2056" s="253">
        <v>5673163.6021324862</v>
      </c>
      <c r="F2056" s="253">
        <v>870526.06483003672</v>
      </c>
      <c r="G2056" s="253">
        <v>870526.06483003672</v>
      </c>
      <c r="H2056" s="253">
        <v>76143.855957307285</v>
      </c>
      <c r="I2056" s="254">
        <v>1537445.1955829896</v>
      </c>
    </row>
    <row r="2057" spans="1:9" ht="14.25" x14ac:dyDescent="0.3">
      <c r="A2057" s="251">
        <v>37556</v>
      </c>
      <c r="B2057" s="252" t="s">
        <v>1289</v>
      </c>
      <c r="C2057" s="253">
        <v>27174096</v>
      </c>
      <c r="D2057" s="253">
        <v>20078553.233259637</v>
      </c>
      <c r="E2057" s="253">
        <v>12617565.41265789</v>
      </c>
      <c r="F2057" s="253">
        <v>1936118.9517411247</v>
      </c>
      <c r="G2057" s="253">
        <v>1936118.9517411247</v>
      </c>
      <c r="H2057" s="253">
        <v>169349.96955705431</v>
      </c>
      <c r="I2057" s="254">
        <v>3419399.9475624417</v>
      </c>
    </row>
    <row r="2058" spans="1:9" ht="14.25" x14ac:dyDescent="0.3">
      <c r="A2058" s="251">
        <v>37556</v>
      </c>
      <c r="B2058" s="252" t="s">
        <v>1520</v>
      </c>
      <c r="C2058" s="253">
        <v>722177</v>
      </c>
      <c r="D2058" s="253">
        <v>533606.31898613088</v>
      </c>
      <c r="E2058" s="253">
        <v>335323.59409553261</v>
      </c>
      <c r="F2058" s="253">
        <v>51454.170773944054</v>
      </c>
      <c r="G2058" s="253">
        <v>51454.170773944054</v>
      </c>
      <c r="H2058" s="253">
        <v>4500.6337272380579</v>
      </c>
      <c r="I2058" s="254">
        <v>90873.749615472072</v>
      </c>
    </row>
    <row r="2059" spans="1:9" ht="14.25" x14ac:dyDescent="0.3">
      <c r="A2059" s="251">
        <v>37556</v>
      </c>
      <c r="B2059" s="252" t="s">
        <v>1521</v>
      </c>
      <c r="C2059" s="253">
        <v>4675763</v>
      </c>
      <c r="D2059" s="253">
        <v>3454854.8110526204</v>
      </c>
      <c r="E2059" s="253">
        <v>2171065.6172917578</v>
      </c>
      <c r="F2059" s="253">
        <v>333142.02460129437</v>
      </c>
      <c r="G2059" s="253">
        <v>333142.02460129437</v>
      </c>
      <c r="H2059" s="253">
        <v>29139.527648169078</v>
      </c>
      <c r="I2059" s="254">
        <v>588365.61691010452</v>
      </c>
    </row>
    <row r="2060" spans="1:9" ht="14.25" x14ac:dyDescent="0.3">
      <c r="A2060" s="251">
        <v>37556</v>
      </c>
      <c r="B2060" s="252" t="s">
        <v>1522</v>
      </c>
      <c r="C2060" s="253">
        <v>11395</v>
      </c>
      <c r="D2060" s="253">
        <v>8419.6035111156416</v>
      </c>
      <c r="E2060" s="253">
        <v>5290.9637868813234</v>
      </c>
      <c r="F2060" s="253">
        <v>811.87891052898726</v>
      </c>
      <c r="G2060" s="253">
        <v>811.87891052898726</v>
      </c>
      <c r="H2060" s="253">
        <v>71.014060710708947</v>
      </c>
      <c r="I2060" s="254">
        <v>1433.8678424656341</v>
      </c>
    </row>
    <row r="2061" spans="1:9" ht="14.25" x14ac:dyDescent="0.3">
      <c r="A2061" s="251">
        <v>37556</v>
      </c>
      <c r="B2061" s="252" t="s">
        <v>628</v>
      </c>
      <c r="C2061" s="253">
        <v>136</v>
      </c>
      <c r="D2061" s="253">
        <v>100.48846665306954</v>
      </c>
      <c r="E2061" s="253">
        <v>60.38530267146669</v>
      </c>
      <c r="F2061" s="253">
        <v>5.2111083855514497</v>
      </c>
      <c r="G2061" s="253">
        <v>5.2111083855514497</v>
      </c>
      <c r="H2061" s="253">
        <v>3.46809974063954</v>
      </c>
      <c r="I2061" s="254">
        <v>26.212847469860403</v>
      </c>
    </row>
    <row r="2062" spans="1:9" ht="14.25" x14ac:dyDescent="0.3">
      <c r="A2062" s="251">
        <v>37556</v>
      </c>
      <c r="B2062" s="252" t="s">
        <v>616</v>
      </c>
      <c r="C2062" s="253">
        <v>11</v>
      </c>
      <c r="D2062" s="253">
        <v>8.1277436263512115</v>
      </c>
      <c r="E2062" s="253">
        <v>4.8841053631333349</v>
      </c>
      <c r="F2062" s="253">
        <v>0.4214867076548966</v>
      </c>
      <c r="G2062" s="253">
        <v>0.4214867076548966</v>
      </c>
      <c r="H2062" s="253">
        <v>0.28050806725760979</v>
      </c>
      <c r="I2062" s="254">
        <v>2.1201567806504737</v>
      </c>
    </row>
    <row r="2063" spans="1:9" ht="14.25" x14ac:dyDescent="0.3">
      <c r="A2063" s="251">
        <v>37556</v>
      </c>
      <c r="B2063" s="252" t="s">
        <v>1225</v>
      </c>
      <c r="C2063" s="253">
        <v>19027</v>
      </c>
      <c r="D2063" s="253">
        <v>14058.779816234957</v>
      </c>
      <c r="E2063" s="253">
        <v>8448.1702494852707</v>
      </c>
      <c r="F2063" s="253">
        <v>729.05705332270179</v>
      </c>
      <c r="G2063" s="253">
        <v>729.05705332270179</v>
      </c>
      <c r="H2063" s="253">
        <v>485.20245415550391</v>
      </c>
      <c r="I2063" s="254">
        <v>3667.293005948779</v>
      </c>
    </row>
    <row r="2064" spans="1:9" ht="14.25" x14ac:dyDescent="0.3">
      <c r="A2064" s="251">
        <v>37556</v>
      </c>
      <c r="B2064" s="252" t="s">
        <v>1414</v>
      </c>
      <c r="C2064" s="253">
        <v>10234</v>
      </c>
      <c r="D2064" s="253">
        <v>7561.7571156434833</v>
      </c>
      <c r="E2064" s="253">
        <v>4543.994026027869</v>
      </c>
      <c r="F2064" s="253">
        <v>392.1359060127466</v>
      </c>
      <c r="G2064" s="253">
        <v>392.1359060127466</v>
      </c>
      <c r="H2064" s="253">
        <v>260.97450548312543</v>
      </c>
      <c r="I2064" s="254">
        <v>1972.5167721069956</v>
      </c>
    </row>
    <row r="2065" spans="1:9" ht="14.25" x14ac:dyDescent="0.3">
      <c r="A2065" s="251">
        <v>37556</v>
      </c>
      <c r="B2065" s="252" t="s">
        <v>1294</v>
      </c>
      <c r="C2065" s="253">
        <v>90148</v>
      </c>
      <c r="D2065" s="253">
        <v>66609.075675300832</v>
      </c>
      <c r="E2065" s="253">
        <v>40026.575479613086</v>
      </c>
      <c r="F2065" s="253">
        <v>3454.1985201521479</v>
      </c>
      <c r="G2065" s="253">
        <v>3454.1985201521479</v>
      </c>
      <c r="H2065" s="253">
        <v>2298.8401133762741</v>
      </c>
      <c r="I2065" s="254">
        <v>17375.263042007176</v>
      </c>
    </row>
    <row r="2066" spans="1:9" ht="14.25" x14ac:dyDescent="0.3">
      <c r="A2066" s="251">
        <v>37556</v>
      </c>
      <c r="B2066" s="252" t="s">
        <v>153</v>
      </c>
      <c r="C2066" s="253">
        <v>839</v>
      </c>
      <c r="D2066" s="253">
        <v>619.92517295533344</v>
      </c>
      <c r="E2066" s="253">
        <v>372.5240363335335</v>
      </c>
      <c r="F2066" s="253">
        <v>32.147940702041666</v>
      </c>
      <c r="G2066" s="253">
        <v>32.147940702041666</v>
      </c>
      <c r="H2066" s="253">
        <v>21.395115311739517</v>
      </c>
      <c r="I2066" s="254">
        <v>161.71013990597706</v>
      </c>
    </row>
    <row r="2067" spans="1:9" ht="14.25" x14ac:dyDescent="0.3">
      <c r="A2067" s="251">
        <v>37556</v>
      </c>
      <c r="B2067" s="252" t="s">
        <v>154</v>
      </c>
      <c r="C2067" s="253">
        <v>22371</v>
      </c>
      <c r="D2067" s="253">
        <v>16529.613878645723</v>
      </c>
      <c r="E2067" s="253">
        <v>9932.9382798778024</v>
      </c>
      <c r="F2067" s="253">
        <v>857.1890124497902</v>
      </c>
      <c r="G2067" s="253">
        <v>857.1890124497902</v>
      </c>
      <c r="H2067" s="253">
        <v>570.47690660181718</v>
      </c>
      <c r="I2067" s="254">
        <v>4311.8206672665228</v>
      </c>
    </row>
    <row r="2068" spans="1:9" ht="14.25" x14ac:dyDescent="0.3">
      <c r="A2068" s="251">
        <v>37556</v>
      </c>
      <c r="B2068" s="252" t="s">
        <v>1303</v>
      </c>
      <c r="C2068" s="253">
        <v>14947</v>
      </c>
      <c r="D2068" s="253">
        <v>11044.125816642871</v>
      </c>
      <c r="E2068" s="253">
        <v>6276.3982246429214</v>
      </c>
      <c r="F2068" s="253">
        <v>1036.8378862509546</v>
      </c>
      <c r="G2068" s="253">
        <v>1036.8378862509546</v>
      </c>
      <c r="H2068" s="253">
        <v>346.06312671974041</v>
      </c>
      <c r="I2068" s="254">
        <v>2347.9886927782991</v>
      </c>
    </row>
    <row r="2069" spans="1:9" ht="14.25" x14ac:dyDescent="0.3">
      <c r="A2069" s="251">
        <v>37556</v>
      </c>
      <c r="B2069" s="252" t="s">
        <v>1304</v>
      </c>
      <c r="C2069" s="253">
        <v>14071</v>
      </c>
      <c r="D2069" s="253">
        <v>10396.861869671629</v>
      </c>
      <c r="E2069" s="253">
        <v>5908.5568621763932</v>
      </c>
      <c r="F2069" s="253">
        <v>976.0718470219565</v>
      </c>
      <c r="G2069" s="253">
        <v>976.0718470219565</v>
      </c>
      <c r="H2069" s="253">
        <v>325.78137794028686</v>
      </c>
      <c r="I2069" s="254">
        <v>2210.3799355110355</v>
      </c>
    </row>
    <row r="2070" spans="1:9" ht="14.25" x14ac:dyDescent="0.3">
      <c r="A2070" s="251">
        <v>37556</v>
      </c>
      <c r="B2070" s="252" t="s">
        <v>1305</v>
      </c>
      <c r="C2070" s="253">
        <v>1395</v>
      </c>
      <c r="D2070" s="253">
        <v>1030.7456689781764</v>
      </c>
      <c r="E2070" s="253">
        <v>585.77477242101247</v>
      </c>
      <c r="F2070" s="253">
        <v>96.76783644343891</v>
      </c>
      <c r="G2070" s="253">
        <v>96.76783644343891</v>
      </c>
      <c r="H2070" s="253">
        <v>32.297990350842163</v>
      </c>
      <c r="I2070" s="254">
        <v>219.13723331944379</v>
      </c>
    </row>
    <row r="2071" spans="1:9" ht="14.25" x14ac:dyDescent="0.3">
      <c r="A2071" s="251">
        <v>37556</v>
      </c>
      <c r="B2071" s="252" t="s">
        <v>1306</v>
      </c>
      <c r="C2071" s="253">
        <v>414</v>
      </c>
      <c r="D2071" s="253">
        <v>305.89871466449108</v>
      </c>
      <c r="E2071" s="253">
        <v>173.84283568623599</v>
      </c>
      <c r="F2071" s="253">
        <v>28.718196621923809</v>
      </c>
      <c r="G2071" s="253">
        <v>28.718196621923809</v>
      </c>
      <c r="H2071" s="253">
        <v>9.585210039604771</v>
      </c>
      <c r="I2071" s="254">
        <v>65.034275694802687</v>
      </c>
    </row>
    <row r="2072" spans="1:9" ht="14.25" x14ac:dyDescent="0.3">
      <c r="A2072" s="251">
        <v>37556</v>
      </c>
      <c r="B2072" s="252" t="s">
        <v>1307</v>
      </c>
      <c r="C2072" s="253">
        <v>14269</v>
      </c>
      <c r="D2072" s="253">
        <v>10543.161254945951</v>
      </c>
      <c r="E2072" s="253">
        <v>5991.6990879393761</v>
      </c>
      <c r="F2072" s="253">
        <v>989.80663671070272</v>
      </c>
      <c r="G2072" s="253">
        <v>989.80663671070272</v>
      </c>
      <c r="H2072" s="253">
        <v>330.36560882879348</v>
      </c>
      <c r="I2072" s="254">
        <v>2241.4832847563762</v>
      </c>
    </row>
    <row r="2073" spans="1:9" ht="14.25" x14ac:dyDescent="0.3">
      <c r="A2073" s="251">
        <v>37556</v>
      </c>
      <c r="B2073" s="252" t="s">
        <v>1365</v>
      </c>
      <c r="C2073" s="253">
        <v>2384</v>
      </c>
      <c r="D2073" s="253">
        <v>1761.5037095655719</v>
      </c>
      <c r="E2073" s="253">
        <v>1001.0659910047985</v>
      </c>
      <c r="F2073" s="253">
        <v>165.37241726247913</v>
      </c>
      <c r="G2073" s="253">
        <v>165.37241726247913</v>
      </c>
      <c r="H2073" s="253">
        <v>55.19599211212023</v>
      </c>
      <c r="I2073" s="254">
        <v>374.4968919236947</v>
      </c>
    </row>
    <row r="2074" spans="1:9" ht="14.25" x14ac:dyDescent="0.3">
      <c r="A2074" s="251">
        <v>37556</v>
      </c>
      <c r="B2074" s="252" t="s">
        <v>1366</v>
      </c>
      <c r="C2074" s="253">
        <v>982</v>
      </c>
      <c r="D2074" s="253">
        <v>725.58584009789911</v>
      </c>
      <c r="E2074" s="253">
        <v>412.35184696590272</v>
      </c>
      <c r="F2074" s="253">
        <v>68.119007446205757</v>
      </c>
      <c r="G2074" s="253">
        <v>68.119007446205757</v>
      </c>
      <c r="H2074" s="253">
        <v>22.735932992492476</v>
      </c>
      <c r="I2074" s="254">
        <v>154.26004524709236</v>
      </c>
    </row>
    <row r="2075" spans="1:9" ht="14.25" x14ac:dyDescent="0.3">
      <c r="A2075" s="251">
        <v>37556</v>
      </c>
      <c r="B2075" s="252" t="s">
        <v>1367</v>
      </c>
      <c r="C2075" s="253">
        <v>189</v>
      </c>
      <c r="D2075" s="253">
        <v>139.6494132163981</v>
      </c>
      <c r="E2075" s="253">
        <v>79.363033682846861</v>
      </c>
      <c r="F2075" s="253">
        <v>13.110481066530435</v>
      </c>
      <c r="G2075" s="253">
        <v>13.110481066530435</v>
      </c>
      <c r="H2075" s="253">
        <v>4.3758567572108742</v>
      </c>
      <c r="I2075" s="254">
        <v>29.689560643279485</v>
      </c>
    </row>
    <row r="2076" spans="1:9" ht="14.25" x14ac:dyDescent="0.3">
      <c r="A2076" s="251">
        <v>37556</v>
      </c>
      <c r="B2076" s="252" t="s">
        <v>1308</v>
      </c>
      <c r="C2076" s="253">
        <v>4973</v>
      </c>
      <c r="D2076" s="253">
        <v>3674.4790048949621</v>
      </c>
      <c r="E2076" s="253">
        <v>2088.2135793904631</v>
      </c>
      <c r="F2076" s="253">
        <v>344.96519758653892</v>
      </c>
      <c r="G2076" s="253">
        <v>344.96519758653892</v>
      </c>
      <c r="H2076" s="253">
        <v>115.13828388153269</v>
      </c>
      <c r="I2076" s="254">
        <v>781.19674644988834</v>
      </c>
    </row>
    <row r="2077" spans="1:9" ht="14.25" x14ac:dyDescent="0.3">
      <c r="A2077" s="251">
        <v>37556</v>
      </c>
      <c r="B2077" s="252" t="s">
        <v>1309</v>
      </c>
      <c r="C2077" s="253">
        <v>2447</v>
      </c>
      <c r="D2077" s="253">
        <v>1808.053513971038</v>
      </c>
      <c r="E2077" s="253">
        <v>1027.5203355657475</v>
      </c>
      <c r="F2077" s="253">
        <v>169.7425776179893</v>
      </c>
      <c r="G2077" s="253">
        <v>169.7425776179893</v>
      </c>
      <c r="H2077" s="253">
        <v>56.654611031190527</v>
      </c>
      <c r="I2077" s="254">
        <v>384.39341213812122</v>
      </c>
    </row>
    <row r="2078" spans="1:9" ht="14.25" x14ac:dyDescent="0.3">
      <c r="A2078" s="251">
        <v>37556</v>
      </c>
      <c r="B2078" s="252" t="s">
        <v>1310</v>
      </c>
      <c r="C2078" s="253">
        <v>2094</v>
      </c>
      <c r="D2078" s="253">
        <v>1547.2268321435854</v>
      </c>
      <c r="E2078" s="253">
        <v>879.29202397820814</v>
      </c>
      <c r="F2078" s="253">
        <v>145.25580610219436</v>
      </c>
      <c r="G2078" s="253">
        <v>145.25580610219436</v>
      </c>
      <c r="H2078" s="253">
        <v>48.481714548145874</v>
      </c>
      <c r="I2078" s="254">
        <v>328.94148141284256</v>
      </c>
    </row>
    <row r="2079" spans="1:9" ht="14.25" x14ac:dyDescent="0.3">
      <c r="A2079" s="251">
        <v>37556</v>
      </c>
      <c r="B2079" s="252" t="s">
        <v>1368</v>
      </c>
      <c r="C2079" s="253">
        <v>1540</v>
      </c>
      <c r="D2079" s="253">
        <v>1137.8841076891699</v>
      </c>
      <c r="E2079" s="253">
        <v>646.66175593430785</v>
      </c>
      <c r="F2079" s="253">
        <v>106.82614202358134</v>
      </c>
      <c r="G2079" s="253">
        <v>106.82614202358134</v>
      </c>
      <c r="H2079" s="253">
        <v>35.655129132829352</v>
      </c>
      <c r="I2079" s="254">
        <v>241.91493857486992</v>
      </c>
    </row>
    <row r="2080" spans="1:9" ht="14.25" x14ac:dyDescent="0.3">
      <c r="A2080" s="251">
        <v>37556</v>
      </c>
      <c r="B2080" s="252" t="s">
        <v>1311</v>
      </c>
      <c r="C2080" s="253">
        <v>1988868</v>
      </c>
      <c r="D2080" s="253">
        <v>1469546.2918776257</v>
      </c>
      <c r="E2080" s="253">
        <v>835146.02155945124</v>
      </c>
      <c r="F2080" s="253">
        <v>137963.04898321826</v>
      </c>
      <c r="G2080" s="253">
        <v>137963.04898321826</v>
      </c>
      <c r="H2080" s="253">
        <v>46047.626862436387</v>
      </c>
      <c r="I2080" s="254">
        <v>312426.5454893015</v>
      </c>
    </row>
    <row r="2081" spans="1:9" ht="14.25" x14ac:dyDescent="0.3">
      <c r="A2081" s="251">
        <v>37556</v>
      </c>
      <c r="B2081" s="252" t="s">
        <v>1312</v>
      </c>
      <c r="C2081" s="253">
        <v>2480392</v>
      </c>
      <c r="D2081" s="253">
        <v>1832726.3880775033</v>
      </c>
      <c r="E2081" s="253">
        <v>1041541.9780035127</v>
      </c>
      <c r="F2081" s="253">
        <v>172058.90134165905</v>
      </c>
      <c r="G2081" s="253">
        <v>172058.90134165905</v>
      </c>
      <c r="H2081" s="253">
        <v>57427.725363660284</v>
      </c>
      <c r="I2081" s="254">
        <v>389638.88202701212</v>
      </c>
    </row>
    <row r="2082" spans="1:9" ht="14.25" x14ac:dyDescent="0.3">
      <c r="A2082" s="251">
        <v>37556</v>
      </c>
      <c r="B2082" s="252" t="s">
        <v>1313</v>
      </c>
      <c r="C2082" s="253">
        <v>1086695</v>
      </c>
      <c r="D2082" s="253">
        <v>802943.48727615748</v>
      </c>
      <c r="E2082" s="253">
        <v>456314.34861365764</v>
      </c>
      <c r="F2082" s="253">
        <v>75381.450913192035</v>
      </c>
      <c r="G2082" s="253">
        <v>75381.450913192035</v>
      </c>
      <c r="H2082" s="253">
        <v>25159.902956493501</v>
      </c>
      <c r="I2082" s="254">
        <v>170706.33387962225</v>
      </c>
    </row>
    <row r="2083" spans="1:9" ht="14.25" x14ac:dyDescent="0.3">
      <c r="A2083" s="251">
        <v>37556</v>
      </c>
      <c r="B2083" s="252" t="s">
        <v>1369</v>
      </c>
      <c r="C2083" s="253">
        <v>4181</v>
      </c>
      <c r="D2083" s="253">
        <v>3089.2814637976749</v>
      </c>
      <c r="E2083" s="253">
        <v>1755.6446763385334</v>
      </c>
      <c r="F2083" s="253">
        <v>290.02603883155427</v>
      </c>
      <c r="G2083" s="253">
        <v>290.02603883155427</v>
      </c>
      <c r="H2083" s="253">
        <v>96.801360327506174</v>
      </c>
      <c r="I2083" s="254">
        <v>656.78334946852669</v>
      </c>
    </row>
    <row r="2084" spans="1:9" ht="14.25" x14ac:dyDescent="0.3">
      <c r="A2084" s="251">
        <v>37556</v>
      </c>
      <c r="B2084" s="252" t="s">
        <v>1314</v>
      </c>
      <c r="C2084" s="253">
        <v>117721</v>
      </c>
      <c r="D2084" s="253">
        <v>86982.373403426478</v>
      </c>
      <c r="E2084" s="253">
        <v>49432.252318404324</v>
      </c>
      <c r="F2084" s="253">
        <v>8166.0261462065064</v>
      </c>
      <c r="G2084" s="253">
        <v>8166.0261462065064</v>
      </c>
      <c r="H2084" s="253">
        <v>2725.5567900297428</v>
      </c>
      <c r="I2084" s="254">
        <v>18492.512002579391</v>
      </c>
    </row>
    <row r="2085" spans="1:9" ht="14.25" x14ac:dyDescent="0.3">
      <c r="A2085" s="251">
        <v>37556</v>
      </c>
      <c r="B2085" s="252" t="s">
        <v>1315</v>
      </c>
      <c r="C2085" s="253">
        <v>1097912</v>
      </c>
      <c r="D2085" s="253">
        <v>811231.56911768299</v>
      </c>
      <c r="E2085" s="253">
        <v>461024.48167619988</v>
      </c>
      <c r="F2085" s="253">
        <v>76159.547559346902</v>
      </c>
      <c r="G2085" s="253">
        <v>76159.547559346902</v>
      </c>
      <c r="H2085" s="253">
        <v>25419.606582131775</v>
      </c>
      <c r="I2085" s="254">
        <v>172468.38574065751</v>
      </c>
    </row>
    <row r="2086" spans="1:9" ht="14.25" x14ac:dyDescent="0.3">
      <c r="A2086" s="251">
        <v>37556</v>
      </c>
      <c r="B2086" s="252" t="s">
        <v>1316</v>
      </c>
      <c r="C2086" s="253">
        <v>1322747</v>
      </c>
      <c r="D2086" s="253">
        <v>977358.95441138069</v>
      </c>
      <c r="E2086" s="253">
        <v>555434.99849145312</v>
      </c>
      <c r="F2086" s="253">
        <v>91755.817456666322</v>
      </c>
      <c r="G2086" s="253">
        <v>91755.817456666322</v>
      </c>
      <c r="H2086" s="253">
        <v>30625.139672118585</v>
      </c>
      <c r="I2086" s="254">
        <v>207787.18133447625</v>
      </c>
    </row>
    <row r="2087" spans="1:9" ht="14.25" x14ac:dyDescent="0.3">
      <c r="A2087" s="251">
        <v>37556</v>
      </c>
      <c r="B2087" s="252" t="s">
        <v>1317</v>
      </c>
      <c r="C2087" s="253">
        <v>256572</v>
      </c>
      <c r="D2087" s="253">
        <v>189577.40342728939</v>
      </c>
      <c r="E2087" s="253">
        <v>107737.20782050469</v>
      </c>
      <c r="F2087" s="253">
        <v>17797.790202126173</v>
      </c>
      <c r="G2087" s="253">
        <v>17797.790202126173</v>
      </c>
      <c r="H2087" s="253">
        <v>5940.3297349794093</v>
      </c>
      <c r="I2087" s="254">
        <v>40304.285467552938</v>
      </c>
    </row>
    <row r="2088" spans="1:9" ht="14.25" x14ac:dyDescent="0.3">
      <c r="A2088" s="251">
        <v>37556</v>
      </c>
      <c r="B2088" s="252" t="s">
        <v>1318</v>
      </c>
      <c r="C2088" s="253">
        <v>648246</v>
      </c>
      <c r="D2088" s="253">
        <v>478979.75407342438</v>
      </c>
      <c r="E2088" s="253">
        <v>272205.12768661772</v>
      </c>
      <c r="F2088" s="253">
        <v>44967.285235206822</v>
      </c>
      <c r="G2088" s="253">
        <v>44967.285235206822</v>
      </c>
      <c r="H2088" s="253">
        <v>15008.633012883176</v>
      </c>
      <c r="I2088" s="254">
        <v>101831.42290350981</v>
      </c>
    </row>
    <row r="2089" spans="1:9" ht="14.25" x14ac:dyDescent="0.3">
      <c r="A2089" s="251">
        <v>37556</v>
      </c>
      <c r="B2089" s="252" t="s">
        <v>1319</v>
      </c>
      <c r="C2089" s="253">
        <v>730206</v>
      </c>
      <c r="D2089" s="253">
        <v>539538.83294758305</v>
      </c>
      <c r="E2089" s="253">
        <v>306620.97022971895</v>
      </c>
      <c r="F2089" s="253">
        <v>50652.655754851447</v>
      </c>
      <c r="G2089" s="253">
        <v>50652.655754851447</v>
      </c>
      <c r="H2089" s="253">
        <v>16906.226768549859</v>
      </c>
      <c r="I2089" s="254">
        <v>114706.32443961133</v>
      </c>
    </row>
    <row r="2090" spans="1:9" ht="14.25" x14ac:dyDescent="0.3">
      <c r="A2090" s="251">
        <v>37556</v>
      </c>
      <c r="B2090" s="252" t="s">
        <v>1370</v>
      </c>
      <c r="C2090" s="253">
        <v>493797</v>
      </c>
      <c r="D2090" s="253">
        <v>364859.58358739543</v>
      </c>
      <c r="E2090" s="253">
        <v>207350.41239941129</v>
      </c>
      <c r="F2090" s="253">
        <v>34253.524969362588</v>
      </c>
      <c r="G2090" s="253">
        <v>34253.524969362588</v>
      </c>
      <c r="H2090" s="253">
        <v>11432.724545716708</v>
      </c>
      <c r="I2090" s="254">
        <v>77569.396703542225</v>
      </c>
    </row>
    <row r="2091" spans="1:9" ht="14.25" x14ac:dyDescent="0.3">
      <c r="A2091" s="251">
        <v>37556</v>
      </c>
      <c r="B2091" s="252" t="s">
        <v>1371</v>
      </c>
      <c r="C2091" s="253">
        <v>976</v>
      </c>
      <c r="D2091" s="253">
        <v>721.15252539261667</v>
      </c>
      <c r="E2091" s="253">
        <v>409.83238557914575</v>
      </c>
      <c r="F2091" s="253">
        <v>67.702801698061933</v>
      </c>
      <c r="G2091" s="253">
        <v>67.702801698061933</v>
      </c>
      <c r="H2091" s="253">
        <v>22.597016904961972</v>
      </c>
      <c r="I2091" s="254">
        <v>153.31751951238508</v>
      </c>
    </row>
    <row r="2092" spans="1:9" ht="14.25" x14ac:dyDescent="0.3">
      <c r="A2092" s="251">
        <v>37556</v>
      </c>
      <c r="B2092" s="252" t="s">
        <v>1320</v>
      </c>
      <c r="C2092" s="253">
        <v>97365</v>
      </c>
      <c r="D2092" s="253">
        <v>71941.614379971434</v>
      </c>
      <c r="E2092" s="253">
        <v>40884.559653599921</v>
      </c>
      <c r="F2092" s="253">
        <v>6753.9787780038932</v>
      </c>
      <c r="G2092" s="253">
        <v>6753.9787780038932</v>
      </c>
      <c r="H2092" s="253">
        <v>2254.2608104012525</v>
      </c>
      <c r="I2092" s="254">
        <v>15294.836359962472</v>
      </c>
    </row>
    <row r="2093" spans="1:9" ht="14.25" x14ac:dyDescent="0.3">
      <c r="A2093" s="251">
        <v>37556</v>
      </c>
      <c r="B2093" s="252" t="s">
        <v>1321</v>
      </c>
      <c r="C2093" s="253">
        <v>39587</v>
      </c>
      <c r="D2093" s="253">
        <v>29250.271539669589</v>
      </c>
      <c r="E2093" s="253">
        <v>16622.986319591848</v>
      </c>
      <c r="F2093" s="253">
        <v>2746.0561586282561</v>
      </c>
      <c r="G2093" s="253">
        <v>2746.0561586282561</v>
      </c>
      <c r="H2093" s="253">
        <v>916.54519284500998</v>
      </c>
      <c r="I2093" s="254">
        <v>6218.6277099762183</v>
      </c>
    </row>
    <row r="2094" spans="1:9" ht="14.25" x14ac:dyDescent="0.3">
      <c r="A2094" s="251">
        <v>37556</v>
      </c>
      <c r="B2094" s="252" t="s">
        <v>1372</v>
      </c>
      <c r="C2094" s="253">
        <v>1843</v>
      </c>
      <c r="D2094" s="253">
        <v>1361.7665003059351</v>
      </c>
      <c r="E2094" s="253">
        <v>773.89455596553853</v>
      </c>
      <c r="F2094" s="253">
        <v>127.84453230484442</v>
      </c>
      <c r="G2094" s="253">
        <v>127.84453230484442</v>
      </c>
      <c r="H2094" s="253">
        <v>42.670391553119799</v>
      </c>
      <c r="I2094" s="254">
        <v>289.51248817758784</v>
      </c>
    </row>
    <row r="2095" spans="1:9" ht="14.25" x14ac:dyDescent="0.3">
      <c r="A2095" s="251">
        <v>37556</v>
      </c>
      <c r="B2095" s="252" t="s">
        <v>1373</v>
      </c>
      <c r="C2095" s="253">
        <v>64819</v>
      </c>
      <c r="D2095" s="253">
        <v>47893.837646950844</v>
      </c>
      <c r="E2095" s="253">
        <v>27218.161271367469</v>
      </c>
      <c r="F2095" s="253">
        <v>4496.3400648224142</v>
      </c>
      <c r="G2095" s="253">
        <v>4496.3400648224142</v>
      </c>
      <c r="H2095" s="253">
        <v>1500.7336462732892</v>
      </c>
      <c r="I2095" s="254">
        <v>10182.262599665255</v>
      </c>
    </row>
    <row r="2096" spans="1:9" ht="14.25" x14ac:dyDescent="0.3">
      <c r="A2096" s="251">
        <v>37556</v>
      </c>
      <c r="B2096" s="252" t="s">
        <v>1374</v>
      </c>
      <c r="C2096" s="253">
        <v>1522</v>
      </c>
      <c r="D2096" s="253">
        <v>1124.5841635733223</v>
      </c>
      <c r="E2096" s="253">
        <v>639.10337177403665</v>
      </c>
      <c r="F2096" s="253">
        <v>105.57752477914985</v>
      </c>
      <c r="G2096" s="253">
        <v>105.57752477914985</v>
      </c>
      <c r="H2096" s="253">
        <v>35.238380870237833</v>
      </c>
      <c r="I2096" s="254">
        <v>239.08736137074803</v>
      </c>
    </row>
    <row r="2097" spans="1:9" ht="14.25" x14ac:dyDescent="0.3">
      <c r="A2097" s="251">
        <v>37556</v>
      </c>
      <c r="B2097" s="252" t="s">
        <v>1375</v>
      </c>
      <c r="C2097" s="253">
        <v>1281</v>
      </c>
      <c r="D2097" s="253">
        <v>946.5126895778094</v>
      </c>
      <c r="E2097" s="253">
        <v>537.90500607262879</v>
      </c>
      <c r="F2097" s="253">
        <v>88.859927228706283</v>
      </c>
      <c r="G2097" s="253">
        <v>88.859927228706283</v>
      </c>
      <c r="H2097" s="253">
        <v>29.658584687762591</v>
      </c>
      <c r="I2097" s="254">
        <v>201.22924436000542</v>
      </c>
    </row>
    <row r="2098" spans="1:9" ht="14.25" x14ac:dyDescent="0.3">
      <c r="A2098" s="251">
        <v>37556</v>
      </c>
      <c r="B2098" s="252" t="s">
        <v>1376</v>
      </c>
      <c r="C2098" s="253">
        <v>4914</v>
      </c>
      <c r="D2098" s="253">
        <v>3630.8847436263509</v>
      </c>
      <c r="E2098" s="253">
        <v>2063.4388757540187</v>
      </c>
      <c r="F2098" s="253">
        <v>340.87250772979132</v>
      </c>
      <c r="G2098" s="253">
        <v>340.87250772979132</v>
      </c>
      <c r="H2098" s="253">
        <v>113.77227568748273</v>
      </c>
      <c r="I2098" s="254">
        <v>771.92857672526668</v>
      </c>
    </row>
    <row r="2099" spans="1:9" ht="14.25" x14ac:dyDescent="0.3">
      <c r="A2099" s="251">
        <v>37556</v>
      </c>
      <c r="B2099" s="252" t="s">
        <v>1377</v>
      </c>
      <c r="C2099" s="253">
        <v>2590</v>
      </c>
      <c r="D2099" s="253">
        <v>1913.7141811136037</v>
      </c>
      <c r="E2099" s="253">
        <v>1087.5674986167903</v>
      </c>
      <c r="F2099" s="253">
        <v>179.6621479487504</v>
      </c>
      <c r="G2099" s="253">
        <v>179.6621479487504</v>
      </c>
      <c r="H2099" s="253">
        <v>59.965444450667533</v>
      </c>
      <c r="I2099" s="254">
        <v>406.85694214864481</v>
      </c>
    </row>
    <row r="2100" spans="1:9" ht="14.25" x14ac:dyDescent="0.3">
      <c r="A2100" s="251">
        <v>37556</v>
      </c>
      <c r="B2100" s="252" t="s">
        <v>1378</v>
      </c>
      <c r="C2100" s="253">
        <v>2287</v>
      </c>
      <c r="D2100" s="253">
        <v>1689.8317884968385</v>
      </c>
      <c r="E2100" s="253">
        <v>960.33469858555975</v>
      </c>
      <c r="F2100" s="253">
        <v>158.64375766748734</v>
      </c>
      <c r="G2100" s="253">
        <v>158.64375766748734</v>
      </c>
      <c r="H2100" s="253">
        <v>52.950182030377086</v>
      </c>
      <c r="I2100" s="254">
        <v>359.25939254592691</v>
      </c>
    </row>
    <row r="2101" spans="1:9" ht="14.25" x14ac:dyDescent="0.3">
      <c r="A2101" s="251">
        <v>37556</v>
      </c>
      <c r="B2101" s="252" t="s">
        <v>1322</v>
      </c>
      <c r="C2101" s="253">
        <v>632665</v>
      </c>
      <c r="D2101" s="253">
        <v>467467.17466958996</v>
      </c>
      <c r="E2101" s="253">
        <v>265662.5063754408</v>
      </c>
      <c r="F2101" s="253">
        <v>43886.468274901999</v>
      </c>
      <c r="G2101" s="253">
        <v>43886.468274901999</v>
      </c>
      <c r="H2101" s="253">
        <v>14647.891086247711</v>
      </c>
      <c r="I2101" s="254">
        <v>99383.840658097441</v>
      </c>
    </row>
    <row r="2102" spans="1:9" ht="14.25" x14ac:dyDescent="0.3">
      <c r="A2102" s="251">
        <v>37556</v>
      </c>
      <c r="B2102" s="252" t="s">
        <v>1424</v>
      </c>
      <c r="C2102" s="253">
        <v>400</v>
      </c>
      <c r="D2102" s="253">
        <v>295.55431368549864</v>
      </c>
      <c r="E2102" s="253">
        <v>167.96409245046956</v>
      </c>
      <c r="F2102" s="253">
        <v>27.747049876254891</v>
      </c>
      <c r="G2102" s="253">
        <v>27.747049876254891</v>
      </c>
      <c r="H2102" s="253">
        <v>9.2610725020335956</v>
      </c>
      <c r="I2102" s="254">
        <v>62.835048980485688</v>
      </c>
    </row>
    <row r="2103" spans="1:9" ht="14.25" x14ac:dyDescent="0.3">
      <c r="A2103" s="251">
        <v>37556</v>
      </c>
      <c r="B2103" s="252" t="s">
        <v>1425</v>
      </c>
      <c r="C2103" s="253">
        <v>566</v>
      </c>
      <c r="D2103" s="253">
        <v>418.20935386498059</v>
      </c>
      <c r="E2103" s="253">
        <v>237.66919081741443</v>
      </c>
      <c r="F2103" s="253">
        <v>39.26207557490067</v>
      </c>
      <c r="G2103" s="253">
        <v>39.26207557490067</v>
      </c>
      <c r="H2103" s="253">
        <v>13.104417590377539</v>
      </c>
      <c r="I2103" s="254">
        <v>88.911594307387247</v>
      </c>
    </row>
    <row r="2104" spans="1:9" ht="14.25" x14ac:dyDescent="0.3">
      <c r="A2104" s="251">
        <v>37556</v>
      </c>
      <c r="B2104" s="252" t="s">
        <v>1379</v>
      </c>
      <c r="C2104" s="253">
        <v>1616</v>
      </c>
      <c r="D2104" s="253">
        <v>1194.0394272894146</v>
      </c>
      <c r="E2104" s="253">
        <v>678.57493349989704</v>
      </c>
      <c r="F2104" s="253">
        <v>112.09808150006977</v>
      </c>
      <c r="G2104" s="253">
        <v>112.09808150006977</v>
      </c>
      <c r="H2104" s="253">
        <v>37.414732908215733</v>
      </c>
      <c r="I2104" s="254">
        <v>253.85359788116219</v>
      </c>
    </row>
    <row r="2105" spans="1:9" ht="14.25" x14ac:dyDescent="0.3">
      <c r="A2105" s="251">
        <v>37556</v>
      </c>
      <c r="B2105" s="252" t="s">
        <v>1381</v>
      </c>
      <c r="C2105" s="253">
        <v>13</v>
      </c>
      <c r="D2105" s="253">
        <v>9.6055151947787056</v>
      </c>
      <c r="E2105" s="253">
        <v>5.4588330046402609</v>
      </c>
      <c r="F2105" s="253">
        <v>0.90177912097828394</v>
      </c>
      <c r="G2105" s="253">
        <v>0.90177912097828394</v>
      </c>
      <c r="H2105" s="253">
        <v>0.30098485631609184</v>
      </c>
      <c r="I2105" s="254">
        <v>2.0421390918657849</v>
      </c>
    </row>
    <row r="2106" spans="1:9" ht="14.25" x14ac:dyDescent="0.3">
      <c r="A2106" s="251">
        <v>37556</v>
      </c>
      <c r="B2106" s="252" t="s">
        <v>1323</v>
      </c>
      <c r="C2106" s="253">
        <v>212</v>
      </c>
      <c r="D2106" s="253">
        <v>156.64378625331429</v>
      </c>
      <c r="E2106" s="253">
        <v>89.02096899874887</v>
      </c>
      <c r="F2106" s="253">
        <v>14.705936434415092</v>
      </c>
      <c r="G2106" s="253">
        <v>14.705936434415092</v>
      </c>
      <c r="H2106" s="253">
        <v>4.9083684260778062</v>
      </c>
      <c r="I2106" s="254">
        <v>33.302575959657418</v>
      </c>
    </row>
    <row r="2107" spans="1:9" ht="14.25" x14ac:dyDescent="0.3">
      <c r="A2107" s="251">
        <v>37556</v>
      </c>
      <c r="B2107" s="252" t="s">
        <v>1388</v>
      </c>
      <c r="C2107" s="253">
        <v>1442</v>
      </c>
      <c r="D2107" s="253">
        <v>1065.4733008362225</v>
      </c>
      <c r="E2107" s="253">
        <v>605.51055328394273</v>
      </c>
      <c r="F2107" s="253">
        <v>100.02811480389887</v>
      </c>
      <c r="G2107" s="253">
        <v>100.02811480389887</v>
      </c>
      <c r="H2107" s="253">
        <v>33.386166369831109</v>
      </c>
      <c r="I2107" s="254">
        <v>226.52035157465087</v>
      </c>
    </row>
    <row r="2108" spans="1:9" ht="14.25" x14ac:dyDescent="0.3">
      <c r="A2108" s="251">
        <v>37556</v>
      </c>
      <c r="B2108" s="252" t="s">
        <v>1389</v>
      </c>
      <c r="C2108" s="253">
        <v>2540</v>
      </c>
      <c r="D2108" s="253">
        <v>1876.7698919029165</v>
      </c>
      <c r="E2108" s="253">
        <v>1066.5719870604819</v>
      </c>
      <c r="F2108" s="253">
        <v>176.19376671421855</v>
      </c>
      <c r="G2108" s="253">
        <v>176.19376671421855</v>
      </c>
      <c r="H2108" s="253">
        <v>58.807810387913335</v>
      </c>
      <c r="I2108" s="254">
        <v>399.00256102608415</v>
      </c>
    </row>
    <row r="2109" spans="1:9" ht="14.25" x14ac:dyDescent="0.3">
      <c r="A2109" s="251">
        <v>37556</v>
      </c>
      <c r="B2109" s="252" t="s">
        <v>1324</v>
      </c>
      <c r="C2109" s="253">
        <v>1158451</v>
      </c>
      <c r="D2109" s="253">
        <v>855962.97560819902</v>
      </c>
      <c r="E2109" s="253">
        <v>486445.42715834733</v>
      </c>
      <c r="F2109" s="253">
        <v>80358.994190493395</v>
      </c>
      <c r="G2109" s="253">
        <v>80358.994190493395</v>
      </c>
      <c r="H2109" s="253">
        <v>26821.246752633306</v>
      </c>
      <c r="I2109" s="254">
        <v>181978.31331623156</v>
      </c>
    </row>
    <row r="2110" spans="1:9" ht="14.25" x14ac:dyDescent="0.3">
      <c r="A2110" s="251">
        <v>37556</v>
      </c>
      <c r="B2110" s="252" t="s">
        <v>1428</v>
      </c>
      <c r="C2110" s="253">
        <v>1857</v>
      </c>
      <c r="D2110" s="253">
        <v>1372.1109012849274</v>
      </c>
      <c r="E2110" s="253">
        <v>779.77329920130489</v>
      </c>
      <c r="F2110" s="253">
        <v>128.81567905051332</v>
      </c>
      <c r="G2110" s="253">
        <v>128.81567905051332</v>
      </c>
      <c r="H2110" s="253">
        <v>42.994529090690968</v>
      </c>
      <c r="I2110" s="254">
        <v>291.71171489190482</v>
      </c>
    </row>
    <row r="2111" spans="1:9" ht="14.25" x14ac:dyDescent="0.3">
      <c r="A2111" s="251">
        <v>37556</v>
      </c>
      <c r="B2111" s="252" t="s">
        <v>1429</v>
      </c>
      <c r="C2111" s="253">
        <v>587</v>
      </c>
      <c r="D2111" s="253">
        <v>433.7259553334693</v>
      </c>
      <c r="E2111" s="253">
        <v>246.48730567106412</v>
      </c>
      <c r="F2111" s="253">
        <v>40.718795693404054</v>
      </c>
      <c r="G2111" s="253">
        <v>40.718795693404054</v>
      </c>
      <c r="H2111" s="253">
        <v>13.590623896734304</v>
      </c>
      <c r="I2111" s="254">
        <v>92.210434378862757</v>
      </c>
    </row>
    <row r="2112" spans="1:9" ht="14.25" x14ac:dyDescent="0.3">
      <c r="A2112" s="251">
        <v>37556</v>
      </c>
      <c r="B2112" s="252" t="s">
        <v>1430</v>
      </c>
      <c r="C2112" s="253">
        <v>1717</v>
      </c>
      <c r="D2112" s="253">
        <v>1268.666891495003</v>
      </c>
      <c r="E2112" s="253">
        <v>720.98586684364068</v>
      </c>
      <c r="F2112" s="253">
        <v>119.10421159382413</v>
      </c>
      <c r="G2112" s="253">
        <v>119.10421159382413</v>
      </c>
      <c r="H2112" s="253">
        <v>39.753153714979213</v>
      </c>
      <c r="I2112" s="254">
        <v>269.71944774873486</v>
      </c>
    </row>
    <row r="2113" spans="1:9" ht="14.25" x14ac:dyDescent="0.3">
      <c r="A2113" s="251">
        <v>37556</v>
      </c>
      <c r="B2113" s="252" t="s">
        <v>1431</v>
      </c>
      <c r="C2113" s="253">
        <v>630</v>
      </c>
      <c r="D2113" s="253">
        <v>465.4980440546604</v>
      </c>
      <c r="E2113" s="253">
        <v>264.54344560948959</v>
      </c>
      <c r="F2113" s="253">
        <v>43.701603555101457</v>
      </c>
      <c r="G2113" s="253">
        <v>43.701603555101457</v>
      </c>
      <c r="H2113" s="253">
        <v>14.586189190702914</v>
      </c>
      <c r="I2113" s="254">
        <v>98.965202144264964</v>
      </c>
    </row>
    <row r="2114" spans="1:9" ht="14.25" x14ac:dyDescent="0.3">
      <c r="A2114" s="251">
        <v>37556</v>
      </c>
      <c r="B2114" s="252" t="s">
        <v>1432</v>
      </c>
      <c r="C2114" s="253">
        <v>906</v>
      </c>
      <c r="D2114" s="253">
        <v>669.43052049765447</v>
      </c>
      <c r="E2114" s="253">
        <v>380.43866940031359</v>
      </c>
      <c r="F2114" s="253">
        <v>62.84706796971733</v>
      </c>
      <c r="G2114" s="253">
        <v>62.84706796971733</v>
      </c>
      <c r="H2114" s="253">
        <v>20.976329217106095</v>
      </c>
      <c r="I2114" s="254">
        <v>142.3213859408001</v>
      </c>
    </row>
    <row r="2115" spans="1:9" ht="14.25" x14ac:dyDescent="0.3">
      <c r="A2115" s="251">
        <v>37556</v>
      </c>
      <c r="B2115" s="252" t="s">
        <v>1433</v>
      </c>
      <c r="C2115" s="253">
        <v>169</v>
      </c>
      <c r="D2115" s="253">
        <v>124.87169753212318</v>
      </c>
      <c r="E2115" s="253">
        <v>70.964829060323396</v>
      </c>
      <c r="F2115" s="253">
        <v>11.723128572717691</v>
      </c>
      <c r="G2115" s="253">
        <v>11.723128572717691</v>
      </c>
      <c r="H2115" s="253">
        <v>3.9128031321091945</v>
      </c>
      <c r="I2115" s="254">
        <v>26.547808194255204</v>
      </c>
    </row>
    <row r="2116" spans="1:9" ht="14.25" x14ac:dyDescent="0.3">
      <c r="A2116" s="251">
        <v>37556</v>
      </c>
      <c r="B2116" s="252" t="s">
        <v>1435</v>
      </c>
      <c r="C2116" s="253">
        <v>853</v>
      </c>
      <c r="D2116" s="253">
        <v>630.26957393432588</v>
      </c>
      <c r="E2116" s="253">
        <v>358.18342715062636</v>
      </c>
      <c r="F2116" s="253">
        <v>59.170583861113556</v>
      </c>
      <c r="G2116" s="253">
        <v>59.170583861113556</v>
      </c>
      <c r="H2116" s="253">
        <v>19.749237110586645</v>
      </c>
      <c r="I2116" s="254">
        <v>133.99574195088573</v>
      </c>
    </row>
    <row r="2117" spans="1:9" ht="14.25" x14ac:dyDescent="0.3">
      <c r="A2117" s="251">
        <v>37556</v>
      </c>
      <c r="B2117" s="252" t="s">
        <v>1437</v>
      </c>
      <c r="C2117" s="253">
        <v>17</v>
      </c>
      <c r="D2117" s="253">
        <v>12.561058331633692</v>
      </c>
      <c r="E2117" s="253">
        <v>7.1384739291449559</v>
      </c>
      <c r="F2117" s="253">
        <v>1.1792496197408329</v>
      </c>
      <c r="G2117" s="253">
        <v>1.1792496197408329</v>
      </c>
      <c r="H2117" s="253">
        <v>0.3935955813364278</v>
      </c>
      <c r="I2117" s="254">
        <v>2.6704895816706418</v>
      </c>
    </row>
    <row r="2118" spans="1:9" ht="14.25" x14ac:dyDescent="0.3">
      <c r="A2118" s="251">
        <v>37556</v>
      </c>
      <c r="B2118" s="252" t="s">
        <v>1439</v>
      </c>
      <c r="C2118" s="253">
        <v>999</v>
      </c>
      <c r="D2118" s="253">
        <v>738.14689842953283</v>
      </c>
      <c r="E2118" s="253">
        <v>419.49032089504772</v>
      </c>
      <c r="F2118" s="253">
        <v>69.298257065946586</v>
      </c>
      <c r="G2118" s="253">
        <v>69.298257065946586</v>
      </c>
      <c r="H2118" s="253">
        <v>23.129528573828907</v>
      </c>
      <c r="I2118" s="254">
        <v>156.930534828763</v>
      </c>
    </row>
    <row r="2119" spans="1:9" ht="14.25" x14ac:dyDescent="0.3">
      <c r="A2119" s="251">
        <v>37556</v>
      </c>
      <c r="B2119" s="252" t="s">
        <v>1441</v>
      </c>
      <c r="C2119" s="253">
        <v>446</v>
      </c>
      <c r="D2119" s="253">
        <v>329.54305975933096</v>
      </c>
      <c r="E2119" s="253">
        <v>187.27996308227355</v>
      </c>
      <c r="F2119" s="253">
        <v>30.937960612024199</v>
      </c>
      <c r="G2119" s="253">
        <v>30.937960612024199</v>
      </c>
      <c r="H2119" s="253">
        <v>10.326095839767458</v>
      </c>
      <c r="I2119" s="254">
        <v>70.061079613241532</v>
      </c>
    </row>
    <row r="2120" spans="1:9" ht="14.25" x14ac:dyDescent="0.3">
      <c r="A2120" s="251">
        <v>37556</v>
      </c>
      <c r="B2120" s="252" t="s">
        <v>1442</v>
      </c>
      <c r="C2120" s="253">
        <v>1757</v>
      </c>
      <c r="D2120" s="253">
        <v>1298.2223228635528</v>
      </c>
      <c r="E2120" s="253">
        <v>737.78227608868758</v>
      </c>
      <c r="F2120" s="253">
        <v>121.8789165814496</v>
      </c>
      <c r="G2120" s="253">
        <v>121.8789165814496</v>
      </c>
      <c r="H2120" s="253">
        <v>40.679260965182571</v>
      </c>
      <c r="I2120" s="254">
        <v>276.0029526467834</v>
      </c>
    </row>
    <row r="2121" spans="1:9" ht="14.25" x14ac:dyDescent="0.3">
      <c r="A2121" s="251">
        <v>37556</v>
      </c>
      <c r="B2121" s="252" t="s">
        <v>1443</v>
      </c>
      <c r="C2121" s="253">
        <v>443</v>
      </c>
      <c r="D2121" s="253">
        <v>327.32640240668974</v>
      </c>
      <c r="E2121" s="253">
        <v>186.02023238889504</v>
      </c>
      <c r="F2121" s="253">
        <v>30.72985773795229</v>
      </c>
      <c r="G2121" s="253">
        <v>30.72985773795229</v>
      </c>
      <c r="H2121" s="253">
        <v>10.256637796002208</v>
      </c>
      <c r="I2121" s="254">
        <v>69.589816745887902</v>
      </c>
    </row>
    <row r="2122" spans="1:9" ht="14.25" x14ac:dyDescent="0.3">
      <c r="A2122" s="251">
        <v>37556</v>
      </c>
      <c r="B2122" s="252" t="s">
        <v>1444</v>
      </c>
      <c r="C2122" s="253">
        <v>2601</v>
      </c>
      <c r="D2122" s="253">
        <v>1921.8419247399549</v>
      </c>
      <c r="E2122" s="253">
        <v>1092.1865111591783</v>
      </c>
      <c r="F2122" s="253">
        <v>180.42519182034744</v>
      </c>
      <c r="G2122" s="253">
        <v>180.42519182034744</v>
      </c>
      <c r="H2122" s="253">
        <v>60.220123944473457</v>
      </c>
      <c r="I2122" s="254">
        <v>408.58490599560821</v>
      </c>
    </row>
    <row r="2123" spans="1:9" ht="14.25" x14ac:dyDescent="0.3">
      <c r="A2123" s="251">
        <v>37556</v>
      </c>
      <c r="B2123" s="252" t="s">
        <v>1390</v>
      </c>
      <c r="C2123" s="253">
        <v>15676</v>
      </c>
      <c r="D2123" s="253">
        <v>11582.773553334691</v>
      </c>
      <c r="E2123" s="253">
        <v>6582.5127831339023</v>
      </c>
      <c r="F2123" s="253">
        <v>1087.406884650429</v>
      </c>
      <c r="G2123" s="253">
        <v>1087.406884650429</v>
      </c>
      <c r="H2123" s="253">
        <v>362.94143135469659</v>
      </c>
      <c r="I2123" s="254">
        <v>2462.5055695452343</v>
      </c>
    </row>
    <row r="2124" spans="1:9" ht="14.25" x14ac:dyDescent="0.3">
      <c r="A2124" s="251">
        <v>37556</v>
      </c>
      <c r="B2124" s="252" t="s">
        <v>1325</v>
      </c>
      <c r="C2124" s="253">
        <v>133551</v>
      </c>
      <c r="D2124" s="253">
        <v>98678.935367530066</v>
      </c>
      <c r="E2124" s="253">
        <v>56079.431277131647</v>
      </c>
      <c r="F2124" s="253">
        <v>9264.1156450592916</v>
      </c>
      <c r="G2124" s="253">
        <v>9264.1156450592916</v>
      </c>
      <c r="H2124" s="253">
        <v>3092.0637342977216</v>
      </c>
      <c r="I2124" s="254">
        <v>20979.209065982108</v>
      </c>
    </row>
    <row r="2125" spans="1:9" ht="14.25" x14ac:dyDescent="0.3">
      <c r="A2125" s="251">
        <v>37556</v>
      </c>
      <c r="B2125" s="252" t="s">
        <v>1445</v>
      </c>
      <c r="C2125" s="253">
        <v>1049</v>
      </c>
      <c r="D2125" s="253">
        <v>775.09118764022026</v>
      </c>
      <c r="E2125" s="253">
        <v>440.48583245135649</v>
      </c>
      <c r="F2125" s="253">
        <v>72.766638300478462</v>
      </c>
      <c r="G2125" s="253">
        <v>72.766638300478462</v>
      </c>
      <c r="H2125" s="253">
        <v>24.287162636583108</v>
      </c>
      <c r="I2125" s="254">
        <v>164.78491595132374</v>
      </c>
    </row>
    <row r="2126" spans="1:9" ht="14.25" x14ac:dyDescent="0.3">
      <c r="A2126" s="251">
        <v>37556</v>
      </c>
      <c r="B2126" s="252" t="s">
        <v>1391</v>
      </c>
      <c r="C2126" s="253">
        <v>10960</v>
      </c>
      <c r="D2126" s="253">
        <v>8098.1881949826638</v>
      </c>
      <c r="E2126" s="253">
        <v>4602.216133142867</v>
      </c>
      <c r="F2126" s="253">
        <v>760.26916660938411</v>
      </c>
      <c r="G2126" s="253">
        <v>760.26916660938411</v>
      </c>
      <c r="H2126" s="253">
        <v>253.75338655572057</v>
      </c>
      <c r="I2126" s="254">
        <v>1721.6803420653082</v>
      </c>
    </row>
    <row r="2127" spans="1:9" ht="14.25" x14ac:dyDescent="0.3">
      <c r="A2127" s="251">
        <v>37556</v>
      </c>
      <c r="B2127" s="252" t="s">
        <v>1446</v>
      </c>
      <c r="C2127" s="253">
        <v>2160</v>
      </c>
      <c r="D2127" s="253">
        <v>1595.9932939016926</v>
      </c>
      <c r="E2127" s="253">
        <v>907.00609923253558</v>
      </c>
      <c r="F2127" s="253">
        <v>149.83406933177639</v>
      </c>
      <c r="G2127" s="253">
        <v>149.83406933177639</v>
      </c>
      <c r="H2127" s="253">
        <v>50.009791510981415</v>
      </c>
      <c r="I2127" s="254">
        <v>339.30926449462271</v>
      </c>
    </row>
    <row r="2128" spans="1:9" ht="14.25" x14ac:dyDescent="0.3">
      <c r="A2128" s="251">
        <v>37556</v>
      </c>
      <c r="B2128" s="252" t="s">
        <v>1447</v>
      </c>
      <c r="C2128" s="253">
        <v>601</v>
      </c>
      <c r="D2128" s="253">
        <v>444.07035631246174</v>
      </c>
      <c r="E2128" s="253">
        <v>252.36604890683054</v>
      </c>
      <c r="F2128" s="253">
        <v>41.689942439072972</v>
      </c>
      <c r="G2128" s="253">
        <v>41.689942439072972</v>
      </c>
      <c r="H2128" s="253">
        <v>13.914761434305479</v>
      </c>
      <c r="I2128" s="254">
        <v>94.40966109317975</v>
      </c>
    </row>
    <row r="2129" spans="1:9" ht="14.25" x14ac:dyDescent="0.3">
      <c r="A2129" s="251">
        <v>37556</v>
      </c>
      <c r="B2129" s="252" t="s">
        <v>1448</v>
      </c>
      <c r="C2129" s="253">
        <v>5348</v>
      </c>
      <c r="D2129" s="253">
        <v>3951.5611739751166</v>
      </c>
      <c r="E2129" s="253">
        <v>2245.6799160627779</v>
      </c>
      <c r="F2129" s="253">
        <v>370.97805684552787</v>
      </c>
      <c r="G2129" s="253">
        <v>370.97805684552787</v>
      </c>
      <c r="H2129" s="253">
        <v>123.82053935218917</v>
      </c>
      <c r="I2129" s="254">
        <v>840.10460486909358</v>
      </c>
    </row>
    <row r="2130" spans="1:9" ht="14.25" x14ac:dyDescent="0.3">
      <c r="A2130" s="251">
        <v>37556</v>
      </c>
      <c r="B2130" s="252" t="s">
        <v>1392</v>
      </c>
      <c r="C2130" s="253">
        <v>122044</v>
      </c>
      <c r="D2130" s="253">
        <v>90176.576648582486</v>
      </c>
      <c r="E2130" s="253">
        <v>51247.524247562767</v>
      </c>
      <c r="F2130" s="253">
        <v>8465.9023877441286</v>
      </c>
      <c r="G2130" s="253">
        <v>8465.9023877441286</v>
      </c>
      <c r="H2130" s="253">
        <v>2825.6458310954704</v>
      </c>
      <c r="I2130" s="254">
        <v>19171.601794435988</v>
      </c>
    </row>
    <row r="2131" spans="1:9" ht="14.25" x14ac:dyDescent="0.3">
      <c r="A2131" s="251">
        <v>37556</v>
      </c>
      <c r="B2131" s="252" t="s">
        <v>1449</v>
      </c>
      <c r="C2131" s="253">
        <v>251</v>
      </c>
      <c r="D2131" s="253">
        <v>185.46033183765041</v>
      </c>
      <c r="E2131" s="253">
        <v>105.39746801266966</v>
      </c>
      <c r="F2131" s="253">
        <v>17.411273797349946</v>
      </c>
      <c r="G2131" s="253">
        <v>17.411273797349946</v>
      </c>
      <c r="H2131" s="253">
        <v>5.8113229950260816</v>
      </c>
      <c r="I2131" s="254">
        <v>39.428993235254772</v>
      </c>
    </row>
    <row r="2132" spans="1:9" ht="14.25" x14ac:dyDescent="0.3">
      <c r="A2132" s="251">
        <v>37556</v>
      </c>
      <c r="B2132" s="252" t="s">
        <v>1326</v>
      </c>
      <c r="C2132" s="253">
        <v>7734</v>
      </c>
      <c r="D2132" s="253">
        <v>5714.5426551091168</v>
      </c>
      <c r="E2132" s="253">
        <v>3247.5857275298295</v>
      </c>
      <c r="F2132" s="253">
        <v>536.4892093573884</v>
      </c>
      <c r="G2132" s="253">
        <v>536.4892093573884</v>
      </c>
      <c r="H2132" s="253">
        <v>179.06283682681959</v>
      </c>
      <c r="I2132" s="254">
        <v>1214.9156720376909</v>
      </c>
    </row>
    <row r="2133" spans="1:9" ht="14.25" x14ac:dyDescent="0.3">
      <c r="A2133" s="251">
        <v>37556</v>
      </c>
      <c r="B2133" s="252" t="s">
        <v>1450</v>
      </c>
      <c r="C2133" s="253">
        <v>2522</v>
      </c>
      <c r="D2133" s="253">
        <v>1863.4699477870688</v>
      </c>
      <c r="E2133" s="253">
        <v>1059.0136029002106</v>
      </c>
      <c r="F2133" s="253">
        <v>174.94514946978708</v>
      </c>
      <c r="G2133" s="253">
        <v>174.94514946978708</v>
      </c>
      <c r="H2133" s="253">
        <v>58.391062125321817</v>
      </c>
      <c r="I2133" s="254">
        <v>396.17498382196226</v>
      </c>
    </row>
    <row r="2134" spans="1:9" ht="14.25" x14ac:dyDescent="0.3">
      <c r="A2134" s="251">
        <v>37556</v>
      </c>
      <c r="B2134" s="252" t="s">
        <v>1451</v>
      </c>
      <c r="C2134" s="253">
        <v>3913</v>
      </c>
      <c r="D2134" s="253">
        <v>2891.2600736283907</v>
      </c>
      <c r="E2134" s="253">
        <v>1643.1087343967185</v>
      </c>
      <c r="F2134" s="253">
        <v>271.43551541446351</v>
      </c>
      <c r="G2134" s="253">
        <v>271.43551541446351</v>
      </c>
      <c r="H2134" s="253">
        <v>90.596441751143658</v>
      </c>
      <c r="I2134" s="254">
        <v>614.68386665160131</v>
      </c>
    </row>
    <row r="2135" spans="1:9" ht="14.25" x14ac:dyDescent="0.3">
      <c r="A2135" s="251">
        <v>37556</v>
      </c>
      <c r="B2135" s="252" t="s">
        <v>1452</v>
      </c>
      <c r="C2135" s="253">
        <v>3008</v>
      </c>
      <c r="D2135" s="253">
        <v>2222.5684389149501</v>
      </c>
      <c r="E2135" s="253">
        <v>1263.0899752275313</v>
      </c>
      <c r="F2135" s="253">
        <v>208.65781506943679</v>
      </c>
      <c r="G2135" s="253">
        <v>208.65781506943679</v>
      </c>
      <c r="H2135" s="253">
        <v>69.643265215292658</v>
      </c>
      <c r="I2135" s="254">
        <v>472.51956833325244</v>
      </c>
    </row>
    <row r="2136" spans="1:9" ht="14.25" x14ac:dyDescent="0.3">
      <c r="A2136" s="251">
        <v>37556</v>
      </c>
      <c r="B2136" s="252" t="s">
        <v>1453</v>
      </c>
      <c r="C2136" s="253">
        <v>1219</v>
      </c>
      <c r="D2136" s="253">
        <v>900.7017709565572</v>
      </c>
      <c r="E2136" s="253">
        <v>511.87057174280602</v>
      </c>
      <c r="F2136" s="253">
        <v>84.559134497886788</v>
      </c>
      <c r="G2136" s="253">
        <v>84.559134497886788</v>
      </c>
      <c r="H2136" s="253">
        <v>28.223118449947385</v>
      </c>
      <c r="I2136" s="254">
        <v>191.48981176803017</v>
      </c>
    </row>
    <row r="2137" spans="1:9" ht="14.25" x14ac:dyDescent="0.3">
      <c r="A2137" s="251">
        <v>37556</v>
      </c>
      <c r="B2137" s="252" t="s">
        <v>1454</v>
      </c>
      <c r="C2137" s="253">
        <v>1863</v>
      </c>
      <c r="D2137" s="253">
        <v>1376.54421599021</v>
      </c>
      <c r="E2137" s="253">
        <v>782.29276058806204</v>
      </c>
      <c r="F2137" s="253">
        <v>129.23188479865715</v>
      </c>
      <c r="G2137" s="253">
        <v>129.23188479865715</v>
      </c>
      <c r="H2137" s="253">
        <v>43.133445178221478</v>
      </c>
      <c r="I2137" s="254">
        <v>292.65424062661208</v>
      </c>
    </row>
    <row r="2138" spans="1:9" ht="14.25" x14ac:dyDescent="0.3">
      <c r="A2138" s="251">
        <v>37556</v>
      </c>
      <c r="B2138" s="252" t="s">
        <v>1455</v>
      </c>
      <c r="C2138" s="253">
        <v>1822</v>
      </c>
      <c r="D2138" s="253">
        <v>1346.2498988374464</v>
      </c>
      <c r="E2138" s="253">
        <v>765.07644111188893</v>
      </c>
      <c r="F2138" s="253">
        <v>126.38781218634104</v>
      </c>
      <c r="G2138" s="253">
        <v>126.38781218634104</v>
      </c>
      <c r="H2138" s="253">
        <v>42.184185246763029</v>
      </c>
      <c r="I2138" s="254">
        <v>286.21364810611232</v>
      </c>
    </row>
    <row r="2139" spans="1:9" ht="14.25" x14ac:dyDescent="0.3">
      <c r="A2139" s="251">
        <v>37556</v>
      </c>
      <c r="B2139" s="252" t="s">
        <v>1456</v>
      </c>
      <c r="C2139" s="253">
        <v>1615</v>
      </c>
      <c r="D2139" s="253">
        <v>1193.3005415052007</v>
      </c>
      <c r="E2139" s="253">
        <v>678.15502326877083</v>
      </c>
      <c r="F2139" s="253">
        <v>112.02871387537911</v>
      </c>
      <c r="G2139" s="253">
        <v>112.02871387537911</v>
      </c>
      <c r="H2139" s="253">
        <v>37.391580226960642</v>
      </c>
      <c r="I2139" s="254">
        <v>253.69651025871096</v>
      </c>
    </row>
    <row r="2140" spans="1:9" ht="14.25" x14ac:dyDescent="0.3">
      <c r="A2140" s="251">
        <v>37556</v>
      </c>
      <c r="B2140" s="252" t="s">
        <v>1457</v>
      </c>
      <c r="C2140" s="253">
        <v>3245</v>
      </c>
      <c r="D2140" s="253">
        <v>2397.6843697736076</v>
      </c>
      <c r="E2140" s="253">
        <v>1362.6087000044342</v>
      </c>
      <c r="F2140" s="253">
        <v>225.0979421211178</v>
      </c>
      <c r="G2140" s="253">
        <v>225.0979421211178</v>
      </c>
      <c r="H2140" s="253">
        <v>75.130450672747543</v>
      </c>
      <c r="I2140" s="254">
        <v>509.74933485419012</v>
      </c>
    </row>
    <row r="2141" spans="1:9" ht="14.25" x14ac:dyDescent="0.3">
      <c r="A2141" s="251">
        <v>37556</v>
      </c>
      <c r="B2141" s="252" t="s">
        <v>1393</v>
      </c>
      <c r="C2141" s="253">
        <v>207783</v>
      </c>
      <c r="D2141" s="253">
        <v>153527.9049012849</v>
      </c>
      <c r="E2141" s="253">
        <v>87250.207554089793</v>
      </c>
      <c r="F2141" s="253">
        <v>14413.413161094673</v>
      </c>
      <c r="G2141" s="253">
        <v>14413.413161094673</v>
      </c>
      <c r="H2141" s="253">
        <v>4810.7335692251163</v>
      </c>
      <c r="I2141" s="254">
        <v>32640.137455780641</v>
      </c>
    </row>
    <row r="2142" spans="1:9" ht="14.25" x14ac:dyDescent="0.3">
      <c r="A2142" s="251">
        <v>37556</v>
      </c>
      <c r="B2142" s="252" t="s">
        <v>1458</v>
      </c>
      <c r="C2142" s="253">
        <v>1969</v>
      </c>
      <c r="D2142" s="253">
        <v>1454.8661091168672</v>
      </c>
      <c r="E2142" s="253">
        <v>826.80324508743649</v>
      </c>
      <c r="F2142" s="253">
        <v>136.5848530158647</v>
      </c>
      <c r="G2142" s="253">
        <v>136.5848530158647</v>
      </c>
      <c r="H2142" s="253">
        <v>45.587629391260378</v>
      </c>
      <c r="I2142" s="254">
        <v>309.30552860644082</v>
      </c>
    </row>
    <row r="2143" spans="1:9" ht="14.25" x14ac:dyDescent="0.3">
      <c r="A2143" s="251">
        <v>37556</v>
      </c>
      <c r="B2143" s="252" t="s">
        <v>1459</v>
      </c>
      <c r="C2143" s="253">
        <v>16042</v>
      </c>
      <c r="D2143" s="253">
        <v>11853.205750356925</v>
      </c>
      <c r="E2143" s="253">
        <v>6736.1999277260829</v>
      </c>
      <c r="F2143" s="253">
        <v>1112.7954352872025</v>
      </c>
      <c r="G2143" s="253">
        <v>1112.7954352872025</v>
      </c>
      <c r="H2143" s="253">
        <v>371.41531269405743</v>
      </c>
      <c r="I2143" s="254">
        <v>2519.9996393623787</v>
      </c>
    </row>
    <row r="2144" spans="1:9" ht="14.25" x14ac:dyDescent="0.3">
      <c r="A2144" s="251">
        <v>37556</v>
      </c>
      <c r="B2144" s="252" t="s">
        <v>1394</v>
      </c>
      <c r="C2144" s="253">
        <v>230472</v>
      </c>
      <c r="D2144" s="253">
        <v>170292.48445931062</v>
      </c>
      <c r="E2144" s="253">
        <v>96777.550788111563</v>
      </c>
      <c r="F2144" s="253">
        <v>15987.295197700545</v>
      </c>
      <c r="G2144" s="253">
        <v>15987.295197700545</v>
      </c>
      <c r="H2144" s="253">
        <v>5336.044754221718</v>
      </c>
      <c r="I2144" s="254">
        <v>36204.298521576246</v>
      </c>
    </row>
    <row r="2145" spans="1:9" ht="14.25" x14ac:dyDescent="0.3">
      <c r="A2145" s="251">
        <v>37556</v>
      </c>
      <c r="B2145" s="252" t="s">
        <v>1327</v>
      </c>
      <c r="C2145" s="253">
        <v>77</v>
      </c>
      <c r="D2145" s="253">
        <v>56.894205384458488</v>
      </c>
      <c r="E2145" s="253">
        <v>32.33308779671539</v>
      </c>
      <c r="F2145" s="253">
        <v>5.3413071011790665</v>
      </c>
      <c r="G2145" s="253">
        <v>5.3413071011790665</v>
      </c>
      <c r="H2145" s="253">
        <v>1.7827564566414673</v>
      </c>
      <c r="I2145" s="254">
        <v>12.095746928743495</v>
      </c>
    </row>
    <row r="2146" spans="1:9" ht="14.25" x14ac:dyDescent="0.3">
      <c r="A2146" s="251">
        <v>37556</v>
      </c>
      <c r="B2146" s="252" t="s">
        <v>1328</v>
      </c>
      <c r="C2146" s="253">
        <v>3036</v>
      </c>
      <c r="D2146" s="253">
        <v>2243.2572408729347</v>
      </c>
      <c r="E2146" s="253">
        <v>1274.8474616990641</v>
      </c>
      <c r="F2146" s="253">
        <v>210.60010856077463</v>
      </c>
      <c r="G2146" s="253">
        <v>210.60010856077463</v>
      </c>
      <c r="H2146" s="253">
        <v>70.291540290434995</v>
      </c>
      <c r="I2146" s="254">
        <v>476.91802176188639</v>
      </c>
    </row>
    <row r="2147" spans="1:9" ht="14.25" x14ac:dyDescent="0.3">
      <c r="A2147" s="251">
        <v>37556</v>
      </c>
      <c r="B2147" s="252" t="s">
        <v>1329</v>
      </c>
      <c r="C2147" s="253">
        <v>1867</v>
      </c>
      <c r="D2147" s="253">
        <v>1379.4997591270649</v>
      </c>
      <c r="E2147" s="253">
        <v>783.97240151256665</v>
      </c>
      <c r="F2147" s="253">
        <v>129.50935529741969</v>
      </c>
      <c r="G2147" s="253">
        <v>129.50935529741969</v>
      </c>
      <c r="H2147" s="253">
        <v>43.226055903241807</v>
      </c>
      <c r="I2147" s="254">
        <v>293.28259111641694</v>
      </c>
    </row>
    <row r="2148" spans="1:9" ht="14.25" x14ac:dyDescent="0.3">
      <c r="A2148" s="251">
        <v>37556</v>
      </c>
      <c r="B2148" s="252" t="s">
        <v>1330</v>
      </c>
      <c r="C2148" s="253">
        <v>508754</v>
      </c>
      <c r="D2148" s="253">
        <v>375911.09826188046</v>
      </c>
      <c r="E2148" s="253">
        <v>213631.00972636548</v>
      </c>
      <c r="F2148" s="253">
        <v>35291.056531860449</v>
      </c>
      <c r="G2148" s="253">
        <v>35291.056531860449</v>
      </c>
      <c r="H2148" s="253">
        <v>11779.019199249</v>
      </c>
      <c r="I2148" s="254">
        <v>79918.956272545038</v>
      </c>
    </row>
    <row r="2149" spans="1:9" ht="14.25" x14ac:dyDescent="0.3">
      <c r="A2149" s="251">
        <v>37556</v>
      </c>
      <c r="B2149" s="252" t="s">
        <v>1395</v>
      </c>
      <c r="C2149" s="253">
        <v>523934</v>
      </c>
      <c r="D2149" s="253">
        <v>387127.38446624513</v>
      </c>
      <c r="E2149" s="253">
        <v>220005.2470348608</v>
      </c>
      <c r="F2149" s="253">
        <v>36344.057074664328</v>
      </c>
      <c r="G2149" s="253">
        <v>36344.057074664328</v>
      </c>
      <c r="H2149" s="253">
        <v>12130.476900701176</v>
      </c>
      <c r="I2149" s="254">
        <v>82303.546381354477</v>
      </c>
    </row>
    <row r="2150" spans="1:9" ht="14.25" x14ac:dyDescent="0.3">
      <c r="A2150" s="251">
        <v>37556</v>
      </c>
      <c r="B2150" s="252" t="s">
        <v>1396</v>
      </c>
      <c r="C2150" s="253">
        <v>121055</v>
      </c>
      <c r="D2150" s="253">
        <v>89445.818607995097</v>
      </c>
      <c r="E2150" s="253">
        <v>50832.233028978982</v>
      </c>
      <c r="F2150" s="253">
        <v>8397.2978069250894</v>
      </c>
      <c r="G2150" s="253">
        <v>8397.2978069250894</v>
      </c>
      <c r="H2150" s="253">
        <v>2802.7478293341924</v>
      </c>
      <c r="I2150" s="254">
        <v>19016.242135831737</v>
      </c>
    </row>
    <row r="2151" spans="1:9" ht="14.25" x14ac:dyDescent="0.3">
      <c r="A2151" s="251">
        <v>37556</v>
      </c>
      <c r="B2151" s="252" t="s">
        <v>1397</v>
      </c>
      <c r="C2151" s="253">
        <v>572628</v>
      </c>
      <c r="D2151" s="253">
        <v>423106.68884274934</v>
      </c>
      <c r="E2151" s="253">
        <v>240452.35582931875</v>
      </c>
      <c r="F2151" s="253">
        <v>39721.844191350217</v>
      </c>
      <c r="G2151" s="253">
        <v>39721.844191350217</v>
      </c>
      <c r="H2151" s="253">
        <v>13257.873561736236</v>
      </c>
      <c r="I2151" s="254">
        <v>89952.771068993912</v>
      </c>
    </row>
    <row r="2152" spans="1:9" ht="14.25" x14ac:dyDescent="0.3">
      <c r="A2152" s="251">
        <v>37556</v>
      </c>
      <c r="B2152" s="252" t="s">
        <v>1398</v>
      </c>
      <c r="C2152" s="253">
        <v>360668</v>
      </c>
      <c r="D2152" s="253">
        <v>266492.45802080358</v>
      </c>
      <c r="E2152" s="253">
        <v>151448.18323981491</v>
      </c>
      <c r="F2152" s="253">
        <v>25018.682461922748</v>
      </c>
      <c r="G2152" s="253">
        <v>25018.682461922748</v>
      </c>
      <c r="H2152" s="253">
        <v>8350.4312429086331</v>
      </c>
      <c r="I2152" s="254">
        <v>56656.478614234533</v>
      </c>
    </row>
    <row r="2153" spans="1:9" ht="14.25" x14ac:dyDescent="0.3">
      <c r="A2153" s="251">
        <v>37556</v>
      </c>
      <c r="B2153" s="252" t="s">
        <v>1460</v>
      </c>
      <c r="C2153" s="253">
        <v>5528</v>
      </c>
      <c r="D2153" s="253">
        <v>4084.5606151335919</v>
      </c>
      <c r="E2153" s="253">
        <v>2321.2637576654897</v>
      </c>
      <c r="F2153" s="253">
        <v>383.46422928984265</v>
      </c>
      <c r="G2153" s="253">
        <v>383.46422928984265</v>
      </c>
      <c r="H2153" s="253">
        <v>127.98802197810431</v>
      </c>
      <c r="I2153" s="254">
        <v>868.38037691031241</v>
      </c>
    </row>
    <row r="2154" spans="1:9" ht="14.25" x14ac:dyDescent="0.3">
      <c r="A2154" s="251">
        <v>37556</v>
      </c>
      <c r="B2154" s="252" t="s">
        <v>1399</v>
      </c>
      <c r="C2154" s="253">
        <v>101637</v>
      </c>
      <c r="D2154" s="253">
        <v>75098.134450132551</v>
      </c>
      <c r="E2154" s="253">
        <v>42678.416160970934</v>
      </c>
      <c r="F2154" s="253">
        <v>7050.3172706822943</v>
      </c>
      <c r="G2154" s="253">
        <v>7050.3172706822943</v>
      </c>
      <c r="H2154" s="253">
        <v>2353.1690647229711</v>
      </c>
      <c r="I2154" s="254">
        <v>15965.914683074057</v>
      </c>
    </row>
    <row r="2155" spans="1:9" ht="14.25" x14ac:dyDescent="0.3">
      <c r="A2155" s="251">
        <v>37556</v>
      </c>
      <c r="B2155" s="252" t="s">
        <v>1331</v>
      </c>
      <c r="C2155" s="253">
        <v>2454</v>
      </c>
      <c r="D2155" s="253">
        <v>1813.2257144605342</v>
      </c>
      <c r="E2155" s="253">
        <v>1030.4597071836308</v>
      </c>
      <c r="F2155" s="253">
        <v>170.22815099082376</v>
      </c>
      <c r="G2155" s="253">
        <v>170.22815099082376</v>
      </c>
      <c r="H2155" s="253">
        <v>56.816679799976114</v>
      </c>
      <c r="I2155" s="254">
        <v>385.49302549527971</v>
      </c>
    </row>
    <row r="2156" spans="1:9" ht="14.25" x14ac:dyDescent="0.3">
      <c r="A2156" s="251">
        <v>37556</v>
      </c>
      <c r="B2156" s="252" t="s">
        <v>1332</v>
      </c>
      <c r="C2156" s="253">
        <v>46632</v>
      </c>
      <c r="D2156" s="253">
        <v>34455.721889455432</v>
      </c>
      <c r="E2156" s="253">
        <v>19581.25389787574</v>
      </c>
      <c r="F2156" s="253">
        <v>3234.751074573795</v>
      </c>
      <c r="G2156" s="253">
        <v>3234.751074573795</v>
      </c>
      <c r="H2156" s="253">
        <v>1079.6558322870767</v>
      </c>
      <c r="I2156" s="254">
        <v>7325.3100101450218</v>
      </c>
    </row>
    <row r="2157" spans="1:9" ht="14.25" x14ac:dyDescent="0.3">
      <c r="A2157" s="251">
        <v>37556</v>
      </c>
      <c r="B2157" s="252" t="s">
        <v>1347</v>
      </c>
      <c r="C2157" s="253">
        <v>30</v>
      </c>
      <c r="D2157" s="253">
        <v>22.166573526412396</v>
      </c>
      <c r="E2157" s="253">
        <v>12.597306933785216</v>
      </c>
      <c r="F2157" s="253">
        <v>2.0810287407191166</v>
      </c>
      <c r="G2157" s="253">
        <v>2.0810287407191166</v>
      </c>
      <c r="H2157" s="253">
        <v>0.69458043765251964</v>
      </c>
      <c r="I2157" s="254">
        <v>4.7126286735364262</v>
      </c>
    </row>
    <row r="2158" spans="1:9" ht="14.25" x14ac:dyDescent="0.3">
      <c r="A2158" s="251">
        <v>37556</v>
      </c>
      <c r="B2158" s="252" t="s">
        <v>1351</v>
      </c>
      <c r="C2158" s="253">
        <v>283</v>
      </c>
      <c r="D2158" s="253">
        <v>209.10467693249029</v>
      </c>
      <c r="E2158" s="253">
        <v>118.83459540870722</v>
      </c>
      <c r="F2158" s="253">
        <v>19.631037787450335</v>
      </c>
      <c r="G2158" s="253">
        <v>19.631037787450335</v>
      </c>
      <c r="H2158" s="253">
        <v>6.5522087951887693</v>
      </c>
      <c r="I2158" s="254">
        <v>44.455797153693624</v>
      </c>
    </row>
    <row r="2159" spans="1:9" ht="14.25" x14ac:dyDescent="0.3">
      <c r="A2159" s="251">
        <v>37556</v>
      </c>
      <c r="B2159" s="252" t="s">
        <v>1354</v>
      </c>
      <c r="C2159" s="253">
        <v>35</v>
      </c>
      <c r="D2159" s="253">
        <v>25.86100244748113</v>
      </c>
      <c r="E2159" s="253">
        <v>14.696858089416086</v>
      </c>
      <c r="F2159" s="253">
        <v>2.4278668641723029</v>
      </c>
      <c r="G2159" s="253">
        <v>2.4278668641723029</v>
      </c>
      <c r="H2159" s="253">
        <v>0.81034384392793968</v>
      </c>
      <c r="I2159" s="254">
        <v>5.4980667857924974</v>
      </c>
    </row>
    <row r="2160" spans="1:9" ht="14.25" x14ac:dyDescent="0.3">
      <c r="A2160" s="251">
        <v>37556</v>
      </c>
      <c r="B2160" s="252" t="s">
        <v>1356</v>
      </c>
      <c r="C2160" s="253">
        <v>118156</v>
      </c>
      <c r="D2160" s="253">
        <v>87303.788719559438</v>
      </c>
      <c r="E2160" s="253">
        <v>53235.337595057783</v>
      </c>
      <c r="F2160" s="253">
        <v>4727.0259379701265</v>
      </c>
      <c r="G2160" s="253">
        <v>4727.0259379701265</v>
      </c>
      <c r="H2160" s="253">
        <v>1614.5161684178502</v>
      </c>
      <c r="I2160" s="254">
        <v>22999.883080143547</v>
      </c>
    </row>
    <row r="2161" spans="1:9" ht="14.25" x14ac:dyDescent="0.3">
      <c r="A2161" s="251">
        <v>37556</v>
      </c>
      <c r="B2161" s="252" t="s">
        <v>985</v>
      </c>
      <c r="C2161" s="253">
        <v>408801</v>
      </c>
      <c r="D2161" s="253">
        <v>302057.24747236382</v>
      </c>
      <c r="E2161" s="253">
        <v>184185.81573679895</v>
      </c>
      <c r="F2161" s="253">
        <v>16354.759220590791</v>
      </c>
      <c r="G2161" s="253">
        <v>16354.759220590791</v>
      </c>
      <c r="H2161" s="253">
        <v>5585.9696009122317</v>
      </c>
      <c r="I2161" s="254">
        <v>79575.943693471025</v>
      </c>
    </row>
    <row r="2162" spans="1:9" ht="14.25" x14ac:dyDescent="0.3">
      <c r="A2162" s="251">
        <v>37556</v>
      </c>
      <c r="B2162" s="252" t="s">
        <v>290</v>
      </c>
      <c r="C2162" s="253">
        <v>2296</v>
      </c>
      <c r="D2162" s="253">
        <v>1696.4817605547621</v>
      </c>
      <c r="E2162" s="253">
        <v>1034.4657496720663</v>
      </c>
      <c r="F2162" s="253">
        <v>91.855272297466144</v>
      </c>
      <c r="G2162" s="253">
        <v>91.855272297466144</v>
      </c>
      <c r="H2162" s="253">
        <v>31.37317717836914</v>
      </c>
      <c r="I2162" s="254">
        <v>446.93228910939428</v>
      </c>
    </row>
    <row r="2163" spans="1:9" ht="14.25" x14ac:dyDescent="0.3">
      <c r="A2163" s="251">
        <v>37556</v>
      </c>
      <c r="B2163" s="252" t="s">
        <v>292</v>
      </c>
      <c r="C2163" s="253">
        <v>6</v>
      </c>
      <c r="D2163" s="253">
        <v>4.4333147052824797</v>
      </c>
      <c r="E2163" s="253">
        <v>2.7033077082022641</v>
      </c>
      <c r="F2163" s="253">
        <v>0.24003991018501608</v>
      </c>
      <c r="G2163" s="253">
        <v>0.24003991018501608</v>
      </c>
      <c r="H2163" s="253">
        <v>8.198565464730613E-2</v>
      </c>
      <c r="I2163" s="254">
        <v>1.167941522062877</v>
      </c>
    </row>
    <row r="2164" spans="1:9" ht="14.25" x14ac:dyDescent="0.3">
      <c r="A2164" s="251">
        <v>37556</v>
      </c>
      <c r="B2164" s="252" t="s">
        <v>293</v>
      </c>
      <c r="C2164" s="253">
        <v>2</v>
      </c>
      <c r="D2164" s="253">
        <v>1.4777715684274932</v>
      </c>
      <c r="E2164" s="253">
        <v>0.90110256940075473</v>
      </c>
      <c r="F2164" s="253">
        <v>8.0013303395005356E-2</v>
      </c>
      <c r="G2164" s="253">
        <v>8.0013303395005356E-2</v>
      </c>
      <c r="H2164" s="253">
        <v>2.7328551549102041E-2</v>
      </c>
      <c r="I2164" s="254">
        <v>0.3893138406876257</v>
      </c>
    </row>
    <row r="2165" spans="1:9" ht="14.25" x14ac:dyDescent="0.3">
      <c r="A2165" s="251">
        <v>37556</v>
      </c>
      <c r="B2165" s="252" t="s">
        <v>1755</v>
      </c>
      <c r="C2165" s="253">
        <v>64861</v>
      </c>
      <c r="D2165" s="253">
        <v>47924.870849887819</v>
      </c>
      <c r="E2165" s="253">
        <v>22761.18101264369</v>
      </c>
      <c r="F2165" s="253">
        <v>2925.6260923385398</v>
      </c>
      <c r="G2165" s="253">
        <v>2925.6260923385398</v>
      </c>
      <c r="H2165" s="253">
        <v>522.80834781916872</v>
      </c>
      <c r="I2165" s="254">
        <v>18789.629304747876</v>
      </c>
    </row>
    <row r="2166" spans="1:9" ht="14.25" x14ac:dyDescent="0.3">
      <c r="A2166" s="251">
        <v>37556</v>
      </c>
      <c r="B2166" s="252" t="s">
        <v>1535</v>
      </c>
      <c r="C2166" s="253">
        <v>3148076</v>
      </c>
      <c r="D2166" s="253">
        <v>2326068.6040244745</v>
      </c>
      <c r="E2166" s="253">
        <v>1104730.5418904936</v>
      </c>
      <c r="F2166" s="253">
        <v>141997.39884159574</v>
      </c>
      <c r="G2166" s="253">
        <v>141997.39884159574</v>
      </c>
      <c r="H2166" s="253">
        <v>25374.884944252743</v>
      </c>
      <c r="I2166" s="254">
        <v>911968.37950653653</v>
      </c>
    </row>
    <row r="2167" spans="1:9" ht="14.25" x14ac:dyDescent="0.3">
      <c r="A2167" s="251">
        <v>37556</v>
      </c>
      <c r="B2167" s="252" t="s">
        <v>1536</v>
      </c>
      <c r="C2167" s="253">
        <v>11681674</v>
      </c>
      <c r="D2167" s="253">
        <v>8631422.8544193339</v>
      </c>
      <c r="E2167" s="253">
        <v>4099361.6571544297</v>
      </c>
      <c r="F2167" s="253">
        <v>526914.63678624621</v>
      </c>
      <c r="G2167" s="253">
        <v>526914.63678624621</v>
      </c>
      <c r="H2167" s="253">
        <v>94159.459208185799</v>
      </c>
      <c r="I2167" s="254">
        <v>3384072.464484225</v>
      </c>
    </row>
    <row r="2168" spans="1:9" ht="14.25" x14ac:dyDescent="0.3">
      <c r="A2168" s="251">
        <v>37556</v>
      </c>
      <c r="B2168" s="252" t="s">
        <v>1357</v>
      </c>
      <c r="C2168" s="253">
        <v>40886906</v>
      </c>
      <c r="D2168" s="253">
        <v>30210753.603883743</v>
      </c>
      <c r="E2168" s="253">
        <v>14348133.215845384</v>
      </c>
      <c r="F2168" s="253">
        <v>1844248.4548279122</v>
      </c>
      <c r="G2168" s="253">
        <v>1844248.4548279122</v>
      </c>
      <c r="H2168" s="253">
        <v>329566.54651173519</v>
      </c>
      <c r="I2168" s="254">
        <v>11844556.931870796</v>
      </c>
    </row>
    <row r="2169" spans="1:9" ht="14.25" x14ac:dyDescent="0.3">
      <c r="A2169" s="251">
        <v>37556</v>
      </c>
      <c r="B2169" s="252" t="s">
        <v>1358</v>
      </c>
      <c r="C2169" s="253">
        <v>772451</v>
      </c>
      <c r="D2169" s="253">
        <v>570753.06290169281</v>
      </c>
      <c r="E2169" s="253">
        <v>271070.39722479816</v>
      </c>
      <c r="F2169" s="253">
        <v>34842.24419378359</v>
      </c>
      <c r="G2169" s="253">
        <v>34842.24419378359</v>
      </c>
      <c r="H2169" s="253">
        <v>6226.2967126819613</v>
      </c>
      <c r="I2169" s="254">
        <v>223771.88057664546</v>
      </c>
    </row>
    <row r="2170" spans="1:9" ht="14.25" x14ac:dyDescent="0.3">
      <c r="A2170" s="251">
        <v>37556</v>
      </c>
      <c r="B2170" s="252" t="s">
        <v>1537</v>
      </c>
      <c r="C2170" s="253">
        <v>108979</v>
      </c>
      <c r="D2170" s="253">
        <v>80523.03387782989</v>
      </c>
      <c r="E2170" s="253">
        <v>38243.177650312158</v>
      </c>
      <c r="F2170" s="253">
        <v>4915.6165633733945</v>
      </c>
      <c r="G2170" s="253">
        <v>4915.6165633733945</v>
      </c>
      <c r="H2170" s="253">
        <v>878.41894107376049</v>
      </c>
      <c r="I2170" s="254">
        <v>31570.204159697176</v>
      </c>
    </row>
    <row r="2171" spans="1:9" ht="14.25" x14ac:dyDescent="0.3">
      <c r="A2171" s="251">
        <v>37556</v>
      </c>
      <c r="B2171" s="252" t="s">
        <v>1538</v>
      </c>
      <c r="C2171" s="253">
        <v>62744</v>
      </c>
      <c r="D2171" s="253">
        <v>46360.649644707315</v>
      </c>
      <c r="E2171" s="253">
        <v>22018.278186542233</v>
      </c>
      <c r="F2171" s="253">
        <v>2830.1365001725126</v>
      </c>
      <c r="G2171" s="253">
        <v>2830.1365001725126</v>
      </c>
      <c r="H2171" s="253">
        <v>505.74439147663338</v>
      </c>
      <c r="I2171" s="254">
        <v>18176.354066343421</v>
      </c>
    </row>
    <row r="2172" spans="1:9" ht="14.25" x14ac:dyDescent="0.3">
      <c r="A2172" s="251">
        <v>37556</v>
      </c>
      <c r="B2172" s="252" t="s">
        <v>1756</v>
      </c>
      <c r="C2172" s="253">
        <v>155</v>
      </c>
      <c r="D2172" s="253">
        <v>114.52729655313072</v>
      </c>
      <c r="E2172" s="253">
        <v>54.392979709837533</v>
      </c>
      <c r="F2172" s="253">
        <v>6.9914439233510688</v>
      </c>
      <c r="G2172" s="253">
        <v>6.9914439233510688</v>
      </c>
      <c r="H2172" s="253">
        <v>1.2493685560193513</v>
      </c>
      <c r="I2172" s="254">
        <v>44.902060440571695</v>
      </c>
    </row>
    <row r="2173" spans="1:9" ht="14.25" x14ac:dyDescent="0.3">
      <c r="A2173" s="251">
        <v>37556</v>
      </c>
      <c r="B2173" s="252" t="s">
        <v>1540</v>
      </c>
      <c r="C2173" s="253">
        <v>338</v>
      </c>
      <c r="D2173" s="253">
        <v>249.74339506424636</v>
      </c>
      <c r="E2173" s="253">
        <v>118.61178801241991</v>
      </c>
      <c r="F2173" s="253">
        <v>15.245858361888137</v>
      </c>
      <c r="G2173" s="253">
        <v>15.245858361888137</v>
      </c>
      <c r="H2173" s="253">
        <v>2.7244294963518758</v>
      </c>
      <c r="I2173" s="254">
        <v>97.915460831698269</v>
      </c>
    </row>
    <row r="2174" spans="1:9" ht="14.25" x14ac:dyDescent="0.3">
      <c r="A2174" s="251">
        <v>37556</v>
      </c>
      <c r="B2174" s="252" t="s">
        <v>1359</v>
      </c>
      <c r="C2174" s="253">
        <v>1079945</v>
      </c>
      <c r="D2174" s="253">
        <v>797956.00823271461</v>
      </c>
      <c r="E2174" s="253">
        <v>378976.94498542254</v>
      </c>
      <c r="F2174" s="253">
        <v>48712.096179376582</v>
      </c>
      <c r="G2174" s="253">
        <v>48712.096179376582</v>
      </c>
      <c r="H2174" s="253">
        <v>8704.8343563246344</v>
      </c>
      <c r="I2174" s="254">
        <v>312850.0365322142</v>
      </c>
    </row>
    <row r="2175" spans="1:9" ht="14.25" x14ac:dyDescent="0.3">
      <c r="A2175" s="251">
        <v>37556</v>
      </c>
      <c r="B2175" s="252" t="s">
        <v>1551</v>
      </c>
      <c r="C2175" s="253">
        <v>16</v>
      </c>
      <c r="D2175" s="253">
        <v>11.822172547419946</v>
      </c>
      <c r="E2175" s="253">
        <v>7.8924382794287702</v>
      </c>
      <c r="F2175" s="253">
        <v>0.18754840959039526</v>
      </c>
      <c r="G2175" s="253">
        <v>0.18754840959039526</v>
      </c>
      <c r="H2175" s="253">
        <v>0.22133399821671002</v>
      </c>
      <c r="I2175" s="254">
        <v>3.3333034505936752</v>
      </c>
    </row>
    <row r="2176" spans="1:9" ht="14.25" x14ac:dyDescent="0.3">
      <c r="A2176" s="251">
        <v>37556</v>
      </c>
      <c r="B2176" s="252" t="s">
        <v>1557</v>
      </c>
      <c r="C2176" s="253">
        <v>79</v>
      </c>
      <c r="D2176" s="253">
        <v>58.371976952885987</v>
      </c>
      <c r="E2176" s="253">
        <v>38.968914004679554</v>
      </c>
      <c r="F2176" s="253">
        <v>0.92602027235257667</v>
      </c>
      <c r="G2176" s="253">
        <v>0.92602027235257667</v>
      </c>
      <c r="H2176" s="253">
        <v>1.0928366161950058</v>
      </c>
      <c r="I2176" s="254">
        <v>16.458185787306274</v>
      </c>
    </row>
    <row r="2177" spans="1:9" ht="14.25" x14ac:dyDescent="0.3">
      <c r="A2177" s="251">
        <v>37556</v>
      </c>
      <c r="B2177" s="252" t="s">
        <v>981</v>
      </c>
      <c r="C2177" s="253">
        <v>34</v>
      </c>
      <c r="D2177" s="253">
        <v>25.122116663267384</v>
      </c>
      <c r="E2177" s="253">
        <v>16.771431343786137</v>
      </c>
      <c r="F2177" s="253">
        <v>0.39854037037958989</v>
      </c>
      <c r="G2177" s="253">
        <v>0.39854037037958989</v>
      </c>
      <c r="H2177" s="253">
        <v>0.47033474621050875</v>
      </c>
      <c r="I2177" s="254">
        <v>7.0832698325115597</v>
      </c>
    </row>
    <row r="2178" spans="1:9" ht="14.25" x14ac:dyDescent="0.3">
      <c r="A2178" s="251">
        <v>38359</v>
      </c>
      <c r="B2178" s="252" t="s">
        <v>1465</v>
      </c>
      <c r="C2178" s="253">
        <v>12147</v>
      </c>
      <c r="D2178" s="253">
        <v>8975.24562084438</v>
      </c>
      <c r="E2178" s="253">
        <v>5381.9493208852673</v>
      </c>
      <c r="F2178" s="253">
        <v>500.77374714148499</v>
      </c>
      <c r="G2178" s="253">
        <v>500.77374714148499</v>
      </c>
      <c r="H2178" s="253">
        <v>108.94607390610379</v>
      </c>
      <c r="I2178" s="254">
        <v>2482.8027317700389</v>
      </c>
    </row>
    <row r="2179" spans="1:9" ht="14.25" x14ac:dyDescent="0.3">
      <c r="A2179" s="251">
        <v>38359</v>
      </c>
      <c r="B2179" s="252" t="s">
        <v>1466</v>
      </c>
      <c r="C2179" s="253">
        <v>22384</v>
      </c>
      <c r="D2179" s="253">
        <v>16539.219393840503</v>
      </c>
      <c r="E2179" s="253">
        <v>9917.6383962044802</v>
      </c>
      <c r="F2179" s="253">
        <v>922.80559446900463</v>
      </c>
      <c r="G2179" s="253">
        <v>922.80559446900463</v>
      </c>
      <c r="H2179" s="253">
        <v>200.76141584870561</v>
      </c>
      <c r="I2179" s="254">
        <v>4575.2083928493084</v>
      </c>
    </row>
    <row r="2180" spans="1:9" ht="14.25" x14ac:dyDescent="0.3">
      <c r="A2180" s="251">
        <v>38359</v>
      </c>
      <c r="B2180" s="252" t="s">
        <v>1209</v>
      </c>
      <c r="C2180" s="253">
        <v>9207</v>
      </c>
      <c r="D2180" s="253">
        <v>6802.9214152559653</v>
      </c>
      <c r="E2180" s="253">
        <v>4079.3288381814982</v>
      </c>
      <c r="F2180" s="253">
        <v>379.56893800375832</v>
      </c>
      <c r="G2180" s="253">
        <v>379.56893800375832</v>
      </c>
      <c r="H2180" s="253">
        <v>82.577303239770941</v>
      </c>
      <c r="I2180" s="254">
        <v>1881.8773978271795</v>
      </c>
    </row>
    <row r="2181" spans="1:9" ht="14.25" x14ac:dyDescent="0.3">
      <c r="A2181" s="251">
        <v>38359</v>
      </c>
      <c r="B2181" s="252" t="s">
        <v>1469</v>
      </c>
      <c r="C2181" s="253">
        <v>4493</v>
      </c>
      <c r="D2181" s="253">
        <v>3319.8138284723636</v>
      </c>
      <c r="E2181" s="253">
        <v>1990.7053839415089</v>
      </c>
      <c r="F2181" s="253">
        <v>185.22898212782516</v>
      </c>
      <c r="G2181" s="253">
        <v>185.22898212782516</v>
      </c>
      <c r="H2181" s="253">
        <v>40.297580477494392</v>
      </c>
      <c r="I2181" s="254">
        <v>918.35289979771017</v>
      </c>
    </row>
    <row r="2182" spans="1:9" ht="14.25" x14ac:dyDescent="0.3">
      <c r="A2182" s="251">
        <v>38359</v>
      </c>
      <c r="B2182" s="252" t="s">
        <v>1470</v>
      </c>
      <c r="C2182" s="253">
        <v>218</v>
      </c>
      <c r="D2182" s="253">
        <v>161.07710095859676</v>
      </c>
      <c r="E2182" s="253">
        <v>96.5888657242931</v>
      </c>
      <c r="F2182" s="253">
        <v>8.9872953714368755</v>
      </c>
      <c r="G2182" s="253">
        <v>8.9872953714368755</v>
      </c>
      <c r="H2182" s="253">
        <v>1.9552353759389665</v>
      </c>
      <c r="I2182" s="254">
        <v>44.558409115490946</v>
      </c>
    </row>
    <row r="2183" spans="1:9" ht="14.25" x14ac:dyDescent="0.3">
      <c r="A2183" s="251">
        <v>38359</v>
      </c>
      <c r="B2183" s="252" t="s">
        <v>1471</v>
      </c>
      <c r="C2183" s="253">
        <v>362</v>
      </c>
      <c r="D2183" s="253">
        <v>267.47665388537627</v>
      </c>
      <c r="E2183" s="253">
        <v>160.39068528529404</v>
      </c>
      <c r="F2183" s="253">
        <v>14.92385745165206</v>
      </c>
      <c r="G2183" s="253">
        <v>14.92385745165206</v>
      </c>
      <c r="H2183" s="253">
        <v>3.2467670004124125</v>
      </c>
      <c r="I2183" s="254">
        <v>73.991486696365698</v>
      </c>
    </row>
    <row r="2184" spans="1:9" ht="14.25" x14ac:dyDescent="0.3">
      <c r="A2184" s="251">
        <v>38359</v>
      </c>
      <c r="B2184" s="252" t="s">
        <v>1472</v>
      </c>
      <c r="C2184" s="253">
        <v>436</v>
      </c>
      <c r="D2184" s="253">
        <v>322.15420191719352</v>
      </c>
      <c r="E2184" s="253">
        <v>193.1777314485862</v>
      </c>
      <c r="F2184" s="253">
        <v>17.974590742873751</v>
      </c>
      <c r="G2184" s="253">
        <v>17.974590742873751</v>
      </c>
      <c r="H2184" s="253">
        <v>3.9104707518779329</v>
      </c>
      <c r="I2184" s="254">
        <v>89.116818230981892</v>
      </c>
    </row>
    <row r="2185" spans="1:9" ht="14.25" x14ac:dyDescent="0.3">
      <c r="A2185" s="251">
        <v>38359</v>
      </c>
      <c r="B2185" s="252" t="s">
        <v>1473</v>
      </c>
      <c r="C2185" s="253">
        <v>2833</v>
      </c>
      <c r="D2185" s="253">
        <v>2093.263426677544</v>
      </c>
      <c r="E2185" s="253">
        <v>1255.2121862244144</v>
      </c>
      <c r="F2185" s="253">
        <v>116.79361370312232</v>
      </c>
      <c r="G2185" s="253">
        <v>116.79361370312232</v>
      </c>
      <c r="H2185" s="253">
        <v>25.409090917592163</v>
      </c>
      <c r="I2185" s="254">
        <v>579.05492212929278</v>
      </c>
    </row>
    <row r="2186" spans="1:9" ht="14.25" x14ac:dyDescent="0.3">
      <c r="A2186" s="251">
        <v>38359</v>
      </c>
      <c r="B2186" s="252" t="s">
        <v>1475</v>
      </c>
      <c r="C2186" s="253">
        <v>125</v>
      </c>
      <c r="D2186" s="253">
        <v>92.360723026718318</v>
      </c>
      <c r="E2186" s="253">
        <v>55.383523924479988</v>
      </c>
      <c r="F2186" s="253">
        <v>5.1532656946312354</v>
      </c>
      <c r="G2186" s="253">
        <v>5.1532656946312354</v>
      </c>
      <c r="H2186" s="253">
        <v>1.121121201799866</v>
      </c>
      <c r="I2186" s="254">
        <v>25.549546511175997</v>
      </c>
    </row>
    <row r="2187" spans="1:9" ht="14.25" x14ac:dyDescent="0.3">
      <c r="A2187" s="251">
        <v>38359</v>
      </c>
      <c r="B2187" s="252" t="s">
        <v>1476</v>
      </c>
      <c r="C2187" s="253">
        <v>10</v>
      </c>
      <c r="D2187" s="253">
        <v>7.3888578421374662</v>
      </c>
      <c r="E2187" s="253">
        <v>4.4306819139583995</v>
      </c>
      <c r="F2187" s="253">
        <v>0.41226125557049886</v>
      </c>
      <c r="G2187" s="253">
        <v>0.41226125557049886</v>
      </c>
      <c r="H2187" s="253">
        <v>8.9689696143989292E-2</v>
      </c>
      <c r="I2187" s="254">
        <v>2.0439637208940802</v>
      </c>
    </row>
    <row r="2188" spans="1:9" ht="14.25" x14ac:dyDescent="0.3">
      <c r="A2188" s="251">
        <v>38359</v>
      </c>
      <c r="B2188" s="252" t="s">
        <v>1479</v>
      </c>
      <c r="C2188" s="253">
        <v>73260</v>
      </c>
      <c r="D2188" s="253">
        <v>54130.772551499074</v>
      </c>
      <c r="E2188" s="253">
        <v>32459.175701659231</v>
      </c>
      <c r="F2188" s="253">
        <v>3020.2259583094747</v>
      </c>
      <c r="G2188" s="253">
        <v>3020.2259583094747</v>
      </c>
      <c r="H2188" s="253">
        <v>657.06671395086551</v>
      </c>
      <c r="I2188" s="254">
        <v>14974.07821927003</v>
      </c>
    </row>
    <row r="2189" spans="1:9" ht="14.25" x14ac:dyDescent="0.3">
      <c r="A2189" s="251">
        <v>38359</v>
      </c>
      <c r="B2189" s="252" t="s">
        <v>1480</v>
      </c>
      <c r="C2189" s="253">
        <v>904</v>
      </c>
      <c r="D2189" s="253">
        <v>667.95274892922691</v>
      </c>
      <c r="E2189" s="253">
        <v>400.53364502183928</v>
      </c>
      <c r="F2189" s="253">
        <v>37.268417503573097</v>
      </c>
      <c r="G2189" s="253">
        <v>37.268417503573097</v>
      </c>
      <c r="H2189" s="253">
        <v>8.107948531416632</v>
      </c>
      <c r="I2189" s="254">
        <v>184.77432036882482</v>
      </c>
    </row>
    <row r="2190" spans="1:9" ht="14.25" x14ac:dyDescent="0.3">
      <c r="A2190" s="251">
        <v>38359</v>
      </c>
      <c r="B2190" s="252" t="s">
        <v>1482</v>
      </c>
      <c r="C2190" s="253">
        <v>58</v>
      </c>
      <c r="D2190" s="253">
        <v>42.855375484397307</v>
      </c>
      <c r="E2190" s="253">
        <v>25.697955100958719</v>
      </c>
      <c r="F2190" s="253">
        <v>2.3911152823088937</v>
      </c>
      <c r="G2190" s="253">
        <v>2.3911152823088937</v>
      </c>
      <c r="H2190" s="253">
        <v>0.5202002376351379</v>
      </c>
      <c r="I2190" s="254">
        <v>11.854989581185665</v>
      </c>
    </row>
    <row r="2191" spans="1:9" ht="14.25" x14ac:dyDescent="0.3">
      <c r="A2191" s="251">
        <v>38359</v>
      </c>
      <c r="B2191" s="252" t="s">
        <v>1277</v>
      </c>
      <c r="C2191" s="253">
        <v>211487</v>
      </c>
      <c r="D2191" s="253">
        <v>156264.73784601263</v>
      </c>
      <c r="E2191" s="253">
        <v>93703.162593732006</v>
      </c>
      <c r="F2191" s="253">
        <v>8718.7896156838106</v>
      </c>
      <c r="G2191" s="253">
        <v>8718.7896156838106</v>
      </c>
      <c r="H2191" s="253">
        <v>1896.8204768403864</v>
      </c>
      <c r="I2191" s="254">
        <v>43227.175544072634</v>
      </c>
    </row>
    <row r="2192" spans="1:9" ht="14.25" x14ac:dyDescent="0.3">
      <c r="A2192" s="251">
        <v>38359</v>
      </c>
      <c r="B2192" s="252" t="s">
        <v>1278</v>
      </c>
      <c r="C2192" s="253">
        <v>2649432</v>
      </c>
      <c r="D2192" s="253">
        <v>1957627.6410409953</v>
      </c>
      <c r="E2192" s="253">
        <v>1173879.0444662631</v>
      </c>
      <c r="F2192" s="253">
        <v>109225.81628686581</v>
      </c>
      <c r="G2192" s="253">
        <v>109225.81628686581</v>
      </c>
      <c r="H2192" s="253">
        <v>23762.675103416186</v>
      </c>
      <c r="I2192" s="254">
        <v>541534.28889758443</v>
      </c>
    </row>
    <row r="2193" spans="1:9" ht="14.25" x14ac:dyDescent="0.3">
      <c r="A2193" s="251">
        <v>38359</v>
      </c>
      <c r="B2193" s="252" t="s">
        <v>1488</v>
      </c>
      <c r="C2193" s="253">
        <v>516</v>
      </c>
      <c r="D2193" s="253">
        <v>381.26506465429327</v>
      </c>
      <c r="E2193" s="253">
        <v>228.62318676025342</v>
      </c>
      <c r="F2193" s="253">
        <v>21.272680787437743</v>
      </c>
      <c r="G2193" s="253">
        <v>21.272680787437743</v>
      </c>
      <c r="H2193" s="253">
        <v>4.6279883210298474</v>
      </c>
      <c r="I2193" s="254">
        <v>105.46852799813453</v>
      </c>
    </row>
    <row r="2194" spans="1:9" ht="14.25" x14ac:dyDescent="0.3">
      <c r="A2194" s="251">
        <v>38359</v>
      </c>
      <c r="B2194" s="252" t="s">
        <v>1490</v>
      </c>
      <c r="C2194" s="253">
        <v>387</v>
      </c>
      <c r="D2194" s="253">
        <v>285.94879849071992</v>
      </c>
      <c r="E2194" s="253">
        <v>171.46739007019005</v>
      </c>
      <c r="F2194" s="253">
        <v>15.954510590578305</v>
      </c>
      <c r="G2194" s="253">
        <v>15.954510590578305</v>
      </c>
      <c r="H2194" s="253">
        <v>3.4709912407723853</v>
      </c>
      <c r="I2194" s="254">
        <v>79.101395998600893</v>
      </c>
    </row>
    <row r="2195" spans="1:9" ht="14.25" x14ac:dyDescent="0.3">
      <c r="A2195" s="251">
        <v>38359</v>
      </c>
      <c r="B2195" s="252" t="s">
        <v>1491</v>
      </c>
      <c r="C2195" s="253">
        <v>610</v>
      </c>
      <c r="D2195" s="253">
        <v>450.72032837038546</v>
      </c>
      <c r="E2195" s="253">
        <v>270.27159675146237</v>
      </c>
      <c r="F2195" s="253">
        <v>25.147936589800434</v>
      </c>
      <c r="G2195" s="253">
        <v>25.147936589800434</v>
      </c>
      <c r="H2195" s="253">
        <v>5.4710714647833472</v>
      </c>
      <c r="I2195" s="254">
        <v>124.68178697453888</v>
      </c>
    </row>
    <row r="2196" spans="1:9" ht="14.25" x14ac:dyDescent="0.3">
      <c r="A2196" s="251">
        <v>38359</v>
      </c>
      <c r="B2196" s="252" t="s">
        <v>1492</v>
      </c>
      <c r="C2196" s="253">
        <v>18897</v>
      </c>
      <c r="D2196" s="253">
        <v>13962.724664287169</v>
      </c>
      <c r="E2196" s="253">
        <v>8372.6596128071869</v>
      </c>
      <c r="F2196" s="253">
        <v>779.05009465157173</v>
      </c>
      <c r="G2196" s="253">
        <v>779.05009465157173</v>
      </c>
      <c r="H2196" s="253">
        <v>169.48661880329655</v>
      </c>
      <c r="I2196" s="254">
        <v>3862.4782433735427</v>
      </c>
    </row>
    <row r="2197" spans="1:9" ht="14.25" x14ac:dyDescent="0.3">
      <c r="A2197" s="251">
        <v>38359</v>
      </c>
      <c r="B2197" s="252" t="s">
        <v>1279</v>
      </c>
      <c r="C2197" s="253">
        <v>383846</v>
      </c>
      <c r="D2197" s="253">
        <v>283618.3527273098</v>
      </c>
      <c r="E2197" s="253">
        <v>170069.95299452759</v>
      </c>
      <c r="F2197" s="253">
        <v>15824.483390571373</v>
      </c>
      <c r="G2197" s="253">
        <v>15824.483390571373</v>
      </c>
      <c r="H2197" s="253">
        <v>3442.7031106085715</v>
      </c>
      <c r="I2197" s="254">
        <v>78456.729841030901</v>
      </c>
    </row>
    <row r="2198" spans="1:9" ht="14.25" x14ac:dyDescent="0.3">
      <c r="A2198" s="251">
        <v>38359</v>
      </c>
      <c r="B2198" s="252" t="s">
        <v>1495</v>
      </c>
      <c r="C2198" s="253">
        <v>1556</v>
      </c>
      <c r="D2198" s="253">
        <v>1149.7062802365897</v>
      </c>
      <c r="E2198" s="253">
        <v>689.4141058119269</v>
      </c>
      <c r="F2198" s="253">
        <v>64.147851366769629</v>
      </c>
      <c r="G2198" s="253">
        <v>64.147851366769629</v>
      </c>
      <c r="H2198" s="253">
        <v>13.955716720004734</v>
      </c>
      <c r="I2198" s="254">
        <v>318.04075497111882</v>
      </c>
    </row>
    <row r="2199" spans="1:9" ht="14.25" x14ac:dyDescent="0.3">
      <c r="A2199" s="251">
        <v>38359</v>
      </c>
      <c r="B2199" s="252" t="s">
        <v>1280</v>
      </c>
      <c r="C2199" s="253">
        <v>797007</v>
      </c>
      <c r="D2199" s="253">
        <v>588897.14221884555</v>
      </c>
      <c r="E2199" s="253">
        <v>353128.4500198242</v>
      </c>
      <c r="F2199" s="253">
        <v>32857.51065184766</v>
      </c>
      <c r="G2199" s="253">
        <v>32857.51065184766</v>
      </c>
      <c r="H2199" s="253">
        <v>7148.331565463247</v>
      </c>
      <c r="I2199" s="254">
        <v>162905.33932986279</v>
      </c>
    </row>
    <row r="2200" spans="1:9" ht="14.25" x14ac:dyDescent="0.3">
      <c r="A2200" s="251">
        <v>38359</v>
      </c>
      <c r="B2200" s="252" t="s">
        <v>1497</v>
      </c>
      <c r="C2200" s="253">
        <v>2398</v>
      </c>
      <c r="D2200" s="253">
        <v>1771.8481105445644</v>
      </c>
      <c r="E2200" s="253">
        <v>1062.4775229672241</v>
      </c>
      <c r="F2200" s="253">
        <v>98.860249085805634</v>
      </c>
      <c r="G2200" s="253">
        <v>98.860249085805634</v>
      </c>
      <c r="H2200" s="253">
        <v>21.507589135328633</v>
      </c>
      <c r="I2200" s="254">
        <v>490.14250027040038</v>
      </c>
    </row>
    <row r="2201" spans="1:9" ht="14.25" x14ac:dyDescent="0.3">
      <c r="A2201" s="251">
        <v>38359</v>
      </c>
      <c r="B2201" s="252" t="s">
        <v>1281</v>
      </c>
      <c r="C2201" s="253">
        <v>2994528</v>
      </c>
      <c r="D2201" s="253">
        <v>2212614.1696300223</v>
      </c>
      <c r="E2201" s="253">
        <v>1326780.1050442017</v>
      </c>
      <c r="F2201" s="253">
        <v>123452.78731210149</v>
      </c>
      <c r="G2201" s="253">
        <v>123452.78731210149</v>
      </c>
      <c r="H2201" s="253">
        <v>26857.830641466797</v>
      </c>
      <c r="I2201" s="254">
        <v>612070.65932015073</v>
      </c>
    </row>
    <row r="2202" spans="1:9" ht="14.25" x14ac:dyDescent="0.3">
      <c r="A2202" s="251">
        <v>38359</v>
      </c>
      <c r="B2202" s="252" t="s">
        <v>1498</v>
      </c>
      <c r="C2202" s="253">
        <v>2183</v>
      </c>
      <c r="D2202" s="253">
        <v>1612.9876669386088</v>
      </c>
      <c r="E2202" s="253">
        <v>967.21786181711855</v>
      </c>
      <c r="F2202" s="253">
        <v>89.996632091039899</v>
      </c>
      <c r="G2202" s="253">
        <v>89.996632091039899</v>
      </c>
      <c r="H2202" s="253">
        <v>19.579260668232862</v>
      </c>
      <c r="I2202" s="254">
        <v>446.19728027117765</v>
      </c>
    </row>
    <row r="2203" spans="1:9" ht="14.25" x14ac:dyDescent="0.3">
      <c r="A2203" s="251">
        <v>38359</v>
      </c>
      <c r="B2203" s="252" t="s">
        <v>417</v>
      </c>
      <c r="C2203" s="253">
        <v>4262</v>
      </c>
      <c r="D2203" s="253">
        <v>3149.1312123189882</v>
      </c>
      <c r="E2203" s="253">
        <v>1888.3566317290699</v>
      </c>
      <c r="F2203" s="253">
        <v>175.70574712414663</v>
      </c>
      <c r="G2203" s="253">
        <v>175.70574712414663</v>
      </c>
      <c r="H2203" s="253">
        <v>38.225748496568237</v>
      </c>
      <c r="I2203" s="254">
        <v>871.13733784505689</v>
      </c>
    </row>
    <row r="2204" spans="1:9" ht="14.25" x14ac:dyDescent="0.3">
      <c r="A2204" s="251">
        <v>38359</v>
      </c>
      <c r="B2204" s="252" t="s">
        <v>1282</v>
      </c>
      <c r="C2204" s="253">
        <v>1686276</v>
      </c>
      <c r="D2204" s="253">
        <v>1245965.3646608198</v>
      </c>
      <c r="E2204" s="253">
        <v>747135.25751421135</v>
      </c>
      <c r="F2204" s="253">
        <v>69518.62609983985</v>
      </c>
      <c r="G2204" s="253">
        <v>69518.62609983985</v>
      </c>
      <c r="H2204" s="253">
        <v>15124.158205490168</v>
      </c>
      <c r="I2204" s="254">
        <v>344668.69674143853</v>
      </c>
    </row>
    <row r="2205" spans="1:9" ht="14.25" x14ac:dyDescent="0.3">
      <c r="A2205" s="251">
        <v>38359</v>
      </c>
      <c r="B2205" s="252" t="s">
        <v>1499</v>
      </c>
      <c r="C2205" s="253">
        <v>514</v>
      </c>
      <c r="D2205" s="253">
        <v>379.78729308586577</v>
      </c>
      <c r="E2205" s="253">
        <v>227.73705037746171</v>
      </c>
      <c r="F2205" s="253">
        <v>21.190228536323644</v>
      </c>
      <c r="G2205" s="253">
        <v>21.190228536323644</v>
      </c>
      <c r="H2205" s="253">
        <v>4.6100503818010496</v>
      </c>
      <c r="I2205" s="254">
        <v>105.05973525395571</v>
      </c>
    </row>
    <row r="2206" spans="1:9" ht="14.25" x14ac:dyDescent="0.3">
      <c r="A2206" s="251">
        <v>38359</v>
      </c>
      <c r="B2206" s="252" t="s">
        <v>1283</v>
      </c>
      <c r="C2206" s="253">
        <v>16900</v>
      </c>
      <c r="D2206" s="253">
        <v>12487.169753212318</v>
      </c>
      <c r="E2206" s="253">
        <v>7487.8524345896949</v>
      </c>
      <c r="F2206" s="253">
        <v>696.72152191414307</v>
      </c>
      <c r="G2206" s="253">
        <v>696.72152191414307</v>
      </c>
      <c r="H2206" s="253">
        <v>151.57558648334191</v>
      </c>
      <c r="I2206" s="254">
        <v>3454.2986883109952</v>
      </c>
    </row>
    <row r="2207" spans="1:9" ht="14.25" x14ac:dyDescent="0.3">
      <c r="A2207" s="251">
        <v>38359</v>
      </c>
      <c r="B2207" s="252" t="s">
        <v>1500</v>
      </c>
      <c r="C2207" s="253">
        <v>784</v>
      </c>
      <c r="D2207" s="253">
        <v>579.28645482357729</v>
      </c>
      <c r="E2207" s="253">
        <v>347.36546205433848</v>
      </c>
      <c r="F2207" s="253">
        <v>32.32128243672711</v>
      </c>
      <c r="G2207" s="253">
        <v>32.32128243672711</v>
      </c>
      <c r="H2207" s="253">
        <v>7.0316721776887601</v>
      </c>
      <c r="I2207" s="254">
        <v>160.24675571809584</v>
      </c>
    </row>
    <row r="2208" spans="1:9" ht="14.25" x14ac:dyDescent="0.3">
      <c r="A2208" s="251">
        <v>38359</v>
      </c>
      <c r="B2208" s="252" t="s">
        <v>1501</v>
      </c>
      <c r="C2208" s="253">
        <v>116</v>
      </c>
      <c r="D2208" s="253">
        <v>85.710750968794613</v>
      </c>
      <c r="E2208" s="253">
        <v>51.395910201917438</v>
      </c>
      <c r="F2208" s="253">
        <v>4.7822305646177874</v>
      </c>
      <c r="G2208" s="253">
        <v>4.7822305646177874</v>
      </c>
      <c r="H2208" s="253">
        <v>1.0404004752702758</v>
      </c>
      <c r="I2208" s="254">
        <v>23.709979162371329</v>
      </c>
    </row>
    <row r="2209" spans="1:9" ht="14.25" x14ac:dyDescent="0.3">
      <c r="A2209" s="251">
        <v>38359</v>
      </c>
      <c r="B2209" s="252" t="s">
        <v>1211</v>
      </c>
      <c r="C2209" s="253">
        <v>224</v>
      </c>
      <c r="D2209" s="253">
        <v>165.51041566387923</v>
      </c>
      <c r="E2209" s="253">
        <v>99.247274872668129</v>
      </c>
      <c r="F2209" s="253">
        <v>9.2346521247791742</v>
      </c>
      <c r="G2209" s="253">
        <v>9.2346521247791742</v>
      </c>
      <c r="H2209" s="253">
        <v>2.0090491936253598</v>
      </c>
      <c r="I2209" s="254">
        <v>45.784787348027386</v>
      </c>
    </row>
    <row r="2210" spans="1:9" ht="14.25" x14ac:dyDescent="0.3">
      <c r="A2210" s="251">
        <v>38359</v>
      </c>
      <c r="B2210" s="252" t="s">
        <v>1502</v>
      </c>
      <c r="C2210" s="253">
        <v>23850</v>
      </c>
      <c r="D2210" s="253">
        <v>17622.425953497856</v>
      </c>
      <c r="E2210" s="253">
        <v>10567.176364790781</v>
      </c>
      <c r="F2210" s="253">
        <v>983.24309453563978</v>
      </c>
      <c r="G2210" s="253">
        <v>983.24309453563978</v>
      </c>
      <c r="H2210" s="253">
        <v>213.90992530341444</v>
      </c>
      <c r="I2210" s="254">
        <v>4874.8534743323808</v>
      </c>
    </row>
    <row r="2211" spans="1:9" ht="14.25" x14ac:dyDescent="0.3">
      <c r="A2211" s="251">
        <v>38359</v>
      </c>
      <c r="B2211" s="252" t="s">
        <v>1284</v>
      </c>
      <c r="C2211" s="253">
        <v>2359844</v>
      </c>
      <c r="D2211" s="253">
        <v>1743655.1845621045</v>
      </c>
      <c r="E2211" s="253">
        <v>1045571.8130563244</v>
      </c>
      <c r="F2211" s="253">
        <v>97287.225039050827</v>
      </c>
      <c r="G2211" s="253">
        <v>97287.225039050827</v>
      </c>
      <c r="H2211" s="253">
        <v>21165.369130721625</v>
      </c>
      <c r="I2211" s="254">
        <v>482343.55229695688</v>
      </c>
    </row>
    <row r="2212" spans="1:9" ht="14.25" x14ac:dyDescent="0.3">
      <c r="A2212" s="251">
        <v>38359</v>
      </c>
      <c r="B2212" s="252" t="s">
        <v>1285</v>
      </c>
      <c r="C2212" s="253">
        <v>54653844</v>
      </c>
      <c r="D2212" s="253">
        <v>40382948.38423577</v>
      </c>
      <c r="E2212" s="253">
        <v>24215379.813910376</v>
      </c>
      <c r="F2212" s="253">
        <v>2253166.2349194176</v>
      </c>
      <c r="G2212" s="253">
        <v>2253166.2349194176</v>
      </c>
      <c r="H2212" s="253">
        <v>490188.66614609922</v>
      </c>
      <c r="I2212" s="254">
        <v>11171047.434340458</v>
      </c>
    </row>
    <row r="2213" spans="1:9" ht="14.25" x14ac:dyDescent="0.3">
      <c r="A2213" s="251">
        <v>38359</v>
      </c>
      <c r="B2213" s="252" t="s">
        <v>1514</v>
      </c>
      <c r="C2213" s="253">
        <v>1735563</v>
      </c>
      <c r="D2213" s="253">
        <v>1282382.8283073627</v>
      </c>
      <c r="E2213" s="253">
        <v>768972.75946353818</v>
      </c>
      <c r="F2213" s="253">
        <v>71550.538150170178</v>
      </c>
      <c r="G2213" s="253">
        <v>71550.538150170178</v>
      </c>
      <c r="H2213" s="253">
        <v>15566.211810875049</v>
      </c>
      <c r="I2213" s="254">
        <v>354742.78073260922</v>
      </c>
    </row>
    <row r="2214" spans="1:9" ht="14.25" x14ac:dyDescent="0.3">
      <c r="A2214" s="251">
        <v>38359</v>
      </c>
      <c r="B2214" s="252" t="s">
        <v>1515</v>
      </c>
      <c r="C2214" s="253">
        <v>2475</v>
      </c>
      <c r="D2214" s="253">
        <v>1828.7423159290229</v>
      </c>
      <c r="E2214" s="253">
        <v>1096.5937737047038</v>
      </c>
      <c r="F2214" s="253">
        <v>102.03466075369847</v>
      </c>
      <c r="G2214" s="253">
        <v>102.03466075369847</v>
      </c>
      <c r="H2214" s="253">
        <v>22.19819979563735</v>
      </c>
      <c r="I2214" s="254">
        <v>505.8810209212848</v>
      </c>
    </row>
    <row r="2215" spans="1:9" ht="14.25" x14ac:dyDescent="0.3">
      <c r="A2215" s="251">
        <v>38359</v>
      </c>
      <c r="B2215" s="252" t="s">
        <v>1516</v>
      </c>
      <c r="C2215" s="253">
        <v>178774</v>
      </c>
      <c r="D2215" s="253">
        <v>132093.56718702833</v>
      </c>
      <c r="E2215" s="253">
        <v>79209.072848599884</v>
      </c>
      <c r="F2215" s="253">
        <v>7370.1593703360359</v>
      </c>
      <c r="G2215" s="253">
        <v>7370.1593703360359</v>
      </c>
      <c r="H2215" s="253">
        <v>1603.418573844554</v>
      </c>
      <c r="I2215" s="254">
        <v>36540.757023911821</v>
      </c>
    </row>
    <row r="2216" spans="1:9" ht="14.25" x14ac:dyDescent="0.3">
      <c r="A2216" s="251">
        <v>38359</v>
      </c>
      <c r="B2216" s="252" t="s">
        <v>1286</v>
      </c>
      <c r="C2216" s="253">
        <v>20513100</v>
      </c>
      <c r="D2216" s="253">
        <v>15156837.980155006</v>
      </c>
      <c r="E2216" s="253">
        <v>9088702.1169220041</v>
      </c>
      <c r="F2216" s="253">
        <v>845675.63616432005</v>
      </c>
      <c r="G2216" s="253">
        <v>845675.63616432005</v>
      </c>
      <c r="H2216" s="253">
        <v>183981.37059712669</v>
      </c>
      <c r="I2216" s="254">
        <v>4192803.2203072351</v>
      </c>
    </row>
    <row r="2217" spans="1:9" ht="14.25" x14ac:dyDescent="0.3">
      <c r="A2217" s="251">
        <v>38359</v>
      </c>
      <c r="B2217" s="252" t="s">
        <v>704</v>
      </c>
      <c r="C2217" s="253">
        <v>306</v>
      </c>
      <c r="D2217" s="253">
        <v>226.09904996940648</v>
      </c>
      <c r="E2217" s="253">
        <v>135.57886656712702</v>
      </c>
      <c r="F2217" s="253">
        <v>12.615194420457266</v>
      </c>
      <c r="G2217" s="253">
        <v>12.615194420457266</v>
      </c>
      <c r="H2217" s="253">
        <v>2.7445047020060724</v>
      </c>
      <c r="I2217" s="254">
        <v>62.545289859358853</v>
      </c>
    </row>
    <row r="2218" spans="1:9" ht="14.25" x14ac:dyDescent="0.3">
      <c r="A2218" s="251">
        <v>38359</v>
      </c>
      <c r="B2218" s="252" t="s">
        <v>1287</v>
      </c>
      <c r="C2218" s="253">
        <v>167947994</v>
      </c>
      <c r="D2218" s="253">
        <v>124094385.25381561</v>
      </c>
      <c r="E2218" s="253">
        <v>74412413.950139374</v>
      </c>
      <c r="F2218" s="253">
        <v>6923845.0876986608</v>
      </c>
      <c r="G2218" s="253">
        <v>6923845.0876986608</v>
      </c>
      <c r="H2218" s="253">
        <v>1506320.4549852537</v>
      </c>
      <c r="I2218" s="254">
        <v>34327960.673293658</v>
      </c>
    </row>
    <row r="2219" spans="1:9" ht="14.25" x14ac:dyDescent="0.3">
      <c r="A2219" s="251">
        <v>38359</v>
      </c>
      <c r="B2219" s="252" t="s">
        <v>1517</v>
      </c>
      <c r="C2219" s="253">
        <v>638048</v>
      </c>
      <c r="D2219" s="253">
        <v>471444.59684601263</v>
      </c>
      <c r="E2219" s="253">
        <v>282698.77338373289</v>
      </c>
      <c r="F2219" s="253">
        <v>26304.24695942457</v>
      </c>
      <c r="G2219" s="253">
        <v>26304.24695942457</v>
      </c>
      <c r="H2219" s="253">
        <v>5722.633124528008</v>
      </c>
      <c r="I2219" s="254">
        <v>130414.6964189026</v>
      </c>
    </row>
    <row r="2220" spans="1:9" ht="14.25" x14ac:dyDescent="0.3">
      <c r="A2220" s="251">
        <v>38359</v>
      </c>
      <c r="B2220" s="252" t="s">
        <v>1518</v>
      </c>
      <c r="C2220" s="253">
        <v>2958</v>
      </c>
      <c r="D2220" s="253">
        <v>2185.6241497042624</v>
      </c>
      <c r="E2220" s="253">
        <v>1310.5957101488946</v>
      </c>
      <c r="F2220" s="253">
        <v>121.94687939775356</v>
      </c>
      <c r="G2220" s="253">
        <v>121.94687939775356</v>
      </c>
      <c r="H2220" s="253">
        <v>26.530212119392033</v>
      </c>
      <c r="I2220" s="254">
        <v>604.60446864046889</v>
      </c>
    </row>
    <row r="2221" spans="1:9" ht="14.25" x14ac:dyDescent="0.3">
      <c r="A2221" s="251">
        <v>38359</v>
      </c>
      <c r="B2221" s="252" t="s">
        <v>1519</v>
      </c>
      <c r="C2221" s="253">
        <v>572384</v>
      </c>
      <c r="D2221" s="253">
        <v>422926.40071140119</v>
      </c>
      <c r="E2221" s="253">
        <v>253605.14366391647</v>
      </c>
      <c r="F2221" s="253">
        <v>23597.174650846446</v>
      </c>
      <c r="G2221" s="253">
        <v>23597.174650846446</v>
      </c>
      <c r="H2221" s="253">
        <v>5133.6947037681175</v>
      </c>
      <c r="I2221" s="254">
        <v>116993.21304202372</v>
      </c>
    </row>
    <row r="2222" spans="1:9" ht="14.25" x14ac:dyDescent="0.3">
      <c r="A2222" s="251">
        <v>38359</v>
      </c>
      <c r="B2222" s="252" t="s">
        <v>1288</v>
      </c>
      <c r="C2222" s="253">
        <v>7028951</v>
      </c>
      <c r="D2222" s="253">
        <v>5193591.9718349986</v>
      </c>
      <c r="E2222" s="253">
        <v>3114304.6069799806</v>
      </c>
      <c r="F2222" s="253">
        <v>289776.41646035138</v>
      </c>
      <c r="G2222" s="253">
        <v>289776.41646035138</v>
      </c>
      <c r="H2222" s="253">
        <v>63042.447940098973</v>
      </c>
      <c r="I2222" s="254">
        <v>1436692.0839942165</v>
      </c>
    </row>
    <row r="2223" spans="1:9" ht="14.25" x14ac:dyDescent="0.3">
      <c r="A2223" s="251">
        <v>38359</v>
      </c>
      <c r="B2223" s="252" t="s">
        <v>1289</v>
      </c>
      <c r="C2223" s="253">
        <v>81583941</v>
      </c>
      <c r="D2223" s="253">
        <v>60281214.225033037</v>
      </c>
      <c r="E2223" s="253">
        <v>36147249.185814917</v>
      </c>
      <c r="F2223" s="253">
        <v>3363389.7951049502</v>
      </c>
      <c r="G2223" s="253">
        <v>3363389.7951049502</v>
      </c>
      <c r="H2223" s="253">
        <v>731723.88785191497</v>
      </c>
      <c r="I2223" s="254">
        <v>16675461.56115631</v>
      </c>
    </row>
    <row r="2224" spans="1:9" ht="14.25" x14ac:dyDescent="0.3">
      <c r="A2224" s="251">
        <v>38359</v>
      </c>
      <c r="B2224" s="252" t="s">
        <v>1520</v>
      </c>
      <c r="C2224" s="253">
        <v>10231</v>
      </c>
      <c r="D2224" s="253">
        <v>7559.5404582908413</v>
      </c>
      <c r="E2224" s="253">
        <v>4533.0306661708382</v>
      </c>
      <c r="F2224" s="253">
        <v>421.78449057417737</v>
      </c>
      <c r="G2224" s="253">
        <v>421.78449057417737</v>
      </c>
      <c r="H2224" s="253">
        <v>91.761528124915444</v>
      </c>
      <c r="I2224" s="254">
        <v>2091.1792828467333</v>
      </c>
    </row>
    <row r="2225" spans="1:9" ht="14.25" x14ac:dyDescent="0.3">
      <c r="A2225" s="251">
        <v>38359</v>
      </c>
      <c r="B2225" s="252" t="s">
        <v>1521</v>
      </c>
      <c r="C2225" s="253">
        <v>177141</v>
      </c>
      <c r="D2225" s="253">
        <v>130886.96670140729</v>
      </c>
      <c r="E2225" s="253">
        <v>78485.542492050488</v>
      </c>
      <c r="F2225" s="253">
        <v>7302.8371073013741</v>
      </c>
      <c r="G2225" s="253">
        <v>7302.8371073013741</v>
      </c>
      <c r="H2225" s="253">
        <v>1588.7722464642407</v>
      </c>
      <c r="I2225" s="254">
        <v>36206.977748289821</v>
      </c>
    </row>
    <row r="2226" spans="1:9" ht="14.25" x14ac:dyDescent="0.3">
      <c r="A2226" s="251">
        <v>38359</v>
      </c>
      <c r="B2226" s="252" t="s">
        <v>1522</v>
      </c>
      <c r="C2226" s="253">
        <v>2133</v>
      </c>
      <c r="D2226" s="253">
        <v>1576.0433777279216</v>
      </c>
      <c r="E2226" s="253">
        <v>945.06445224732659</v>
      </c>
      <c r="F2226" s="253">
        <v>87.935325813187418</v>
      </c>
      <c r="G2226" s="253">
        <v>87.935325813187418</v>
      </c>
      <c r="H2226" s="253">
        <v>19.130812187512916</v>
      </c>
      <c r="I2226" s="254">
        <v>435.97746166670726</v>
      </c>
    </row>
    <row r="2227" spans="1:9" ht="14.25" x14ac:dyDescent="0.3">
      <c r="A2227" s="251">
        <v>38359</v>
      </c>
      <c r="B2227" s="252" t="s">
        <v>1523</v>
      </c>
      <c r="C2227" s="253">
        <v>4247120</v>
      </c>
      <c r="D2227" s="253">
        <v>3138136.5918498877</v>
      </c>
      <c r="E2227" s="253">
        <v>1500046.4623060797</v>
      </c>
      <c r="F2227" s="253">
        <v>167993.83716059453</v>
      </c>
      <c r="G2227" s="253">
        <v>167993.83716059453</v>
      </c>
      <c r="H2227" s="253">
        <v>53683.407347800283</v>
      </c>
      <c r="I2227" s="254">
        <v>1248419.047874819</v>
      </c>
    </row>
    <row r="2228" spans="1:9" ht="14.25" x14ac:dyDescent="0.3">
      <c r="A2228" s="251">
        <v>38359</v>
      </c>
      <c r="B2228" s="252" t="s">
        <v>1524</v>
      </c>
      <c r="C2228" s="253">
        <v>9188999</v>
      </c>
      <c r="D2228" s="253">
        <v>6789620.7322543329</v>
      </c>
      <c r="E2228" s="253">
        <v>3245475.8617802421</v>
      </c>
      <c r="F2228" s="253">
        <v>363468.70389225299</v>
      </c>
      <c r="G2228" s="253">
        <v>363468.70389225299</v>
      </c>
      <c r="H2228" s="253">
        <v>116148.53746433569</v>
      </c>
      <c r="I2228" s="254">
        <v>2701058.92522525</v>
      </c>
    </row>
    <row r="2229" spans="1:9" ht="14.25" x14ac:dyDescent="0.3">
      <c r="A2229" s="251">
        <v>38359</v>
      </c>
      <c r="B2229" s="252" t="s">
        <v>1525</v>
      </c>
      <c r="C2229" s="253">
        <v>58410681</v>
      </c>
      <c r="D2229" s="253">
        <v>43158821.837143995</v>
      </c>
      <c r="E2229" s="253">
        <v>20630152.99660451</v>
      </c>
      <c r="F2229" s="253">
        <v>2310420.8104205751</v>
      </c>
      <c r="G2229" s="253">
        <v>2310420.8104205751</v>
      </c>
      <c r="H2229" s="253">
        <v>738308.40230212908</v>
      </c>
      <c r="I2229" s="254">
        <v>17169518.817396209</v>
      </c>
    </row>
    <row r="2230" spans="1:9" ht="14.25" x14ac:dyDescent="0.3">
      <c r="A2230" s="251">
        <v>38359</v>
      </c>
      <c r="B2230" s="252" t="s">
        <v>1290</v>
      </c>
      <c r="C2230" s="253">
        <v>5467362</v>
      </c>
      <c r="D2230" s="253">
        <v>4039756.0589504377</v>
      </c>
      <c r="E2230" s="253">
        <v>1931025.5011034985</v>
      </c>
      <c r="F2230" s="253">
        <v>216260.22375775166</v>
      </c>
      <c r="G2230" s="253">
        <v>216260.22375775166</v>
      </c>
      <c r="H2230" s="253">
        <v>69107.211796201664</v>
      </c>
      <c r="I2230" s="254">
        <v>1607102.8985352346</v>
      </c>
    </row>
    <row r="2231" spans="1:9" ht="14.25" x14ac:dyDescent="0.3">
      <c r="A2231" s="251">
        <v>38359</v>
      </c>
      <c r="B2231" s="252" t="s">
        <v>1526</v>
      </c>
      <c r="C2231" s="253">
        <v>5401885</v>
      </c>
      <c r="D2231" s="253">
        <v>3991376.0344574749</v>
      </c>
      <c r="E2231" s="253">
        <v>1907899.584667793</v>
      </c>
      <c r="F2231" s="253">
        <v>213670.29635382519</v>
      </c>
      <c r="G2231" s="253">
        <v>213670.29635382519</v>
      </c>
      <c r="H2231" s="253">
        <v>68279.585436948371</v>
      </c>
      <c r="I2231" s="254">
        <v>1587856.2716450836</v>
      </c>
    </row>
    <row r="2232" spans="1:9" ht="14.25" x14ac:dyDescent="0.3">
      <c r="A2232" s="251">
        <v>38359</v>
      </c>
      <c r="B2232" s="252" t="s">
        <v>1527</v>
      </c>
      <c r="C2232" s="253">
        <v>119798846</v>
      </c>
      <c r="D2232" s="253">
        <v>88517664.274611861</v>
      </c>
      <c r="E2232" s="253">
        <v>42311927.878338926</v>
      </c>
      <c r="F2232" s="253">
        <v>4738615.303299916</v>
      </c>
      <c r="G2232" s="253">
        <v>4738615.303299916</v>
      </c>
      <c r="H2232" s="253">
        <v>1514252.0695469857</v>
      </c>
      <c r="I2232" s="254">
        <v>35214253.720126122</v>
      </c>
    </row>
    <row r="2233" spans="1:9" ht="14.25" x14ac:dyDescent="0.3">
      <c r="A2233" s="251">
        <v>38359</v>
      </c>
      <c r="B2233" s="252" t="s">
        <v>1528</v>
      </c>
      <c r="C2233" s="253">
        <v>98515404</v>
      </c>
      <c r="D2233" s="253">
        <v>72791631.541674078</v>
      </c>
      <c r="E2233" s="253">
        <v>34794798.181556962</v>
      </c>
      <c r="F2233" s="253">
        <v>3896753.7383888806</v>
      </c>
      <c r="G2233" s="253">
        <v>3896753.7383888806</v>
      </c>
      <c r="H2233" s="253">
        <v>1245230.312062083</v>
      </c>
      <c r="I2233" s="254">
        <v>28958095.571277279</v>
      </c>
    </row>
    <row r="2234" spans="1:9" ht="14.25" x14ac:dyDescent="0.3">
      <c r="A2234" s="251">
        <v>38359</v>
      </c>
      <c r="B2234" s="252" t="s">
        <v>1291</v>
      </c>
      <c r="C2234" s="253">
        <v>880933817</v>
      </c>
      <c r="D2234" s="253">
        <v>650909474.21445417</v>
      </c>
      <c r="E2234" s="253">
        <v>311138290.35125953</v>
      </c>
      <c r="F2234" s="253">
        <v>34845130.865706399</v>
      </c>
      <c r="G2234" s="253">
        <v>34845130.865706399</v>
      </c>
      <c r="H2234" s="253">
        <v>11134964.15087484</v>
      </c>
      <c r="I2234" s="254">
        <v>258945957.98090708</v>
      </c>
    </row>
    <row r="2235" spans="1:9" ht="14.25" x14ac:dyDescent="0.3">
      <c r="A2235" s="251">
        <v>38359</v>
      </c>
      <c r="B2235" s="252" t="s">
        <v>1292</v>
      </c>
      <c r="C2235" s="253">
        <v>1130728249</v>
      </c>
      <c r="D2235" s="253">
        <v>835479028.99500155</v>
      </c>
      <c r="E2235" s="253">
        <v>399363547.47263974</v>
      </c>
      <c r="F2235" s="253">
        <v>44725691.135496564</v>
      </c>
      <c r="G2235" s="253">
        <v>44725691.135496564</v>
      </c>
      <c r="H2235" s="253">
        <v>14292354.628720626</v>
      </c>
      <c r="I2235" s="254">
        <v>332371744.62264812</v>
      </c>
    </row>
    <row r="2236" spans="1:9" ht="14.25" x14ac:dyDescent="0.3">
      <c r="A2236" s="251">
        <v>38359</v>
      </c>
      <c r="B2236" s="252" t="s">
        <v>1529</v>
      </c>
      <c r="C2236" s="253">
        <v>186479697</v>
      </c>
      <c r="D2236" s="253">
        <v>137787197.15778685</v>
      </c>
      <c r="E2236" s="253">
        <v>65863034.191819303</v>
      </c>
      <c r="F2236" s="253">
        <v>7376160.7516564168</v>
      </c>
      <c r="G2236" s="253">
        <v>7376160.7516564168</v>
      </c>
      <c r="H2236" s="253">
        <v>2357095.0517398543</v>
      </c>
      <c r="I2236" s="254">
        <v>54814746.410914861</v>
      </c>
    </row>
    <row r="2237" spans="1:9" ht="14.25" x14ac:dyDescent="0.3">
      <c r="A2237" s="251">
        <v>38359</v>
      </c>
      <c r="B2237" s="252" t="s">
        <v>1293</v>
      </c>
      <c r="C2237" s="253">
        <v>2209335308</v>
      </c>
      <c r="D2237" s="253">
        <v>1632446451.6426995</v>
      </c>
      <c r="E2237" s="253">
        <v>780318336.38166869</v>
      </c>
      <c r="F2237" s="253">
        <v>87389740.804428399</v>
      </c>
      <c r="G2237" s="253">
        <v>87389740.804428399</v>
      </c>
      <c r="H2237" s="253">
        <v>27925899.740822438</v>
      </c>
      <c r="I2237" s="254">
        <v>649422733.91135168</v>
      </c>
    </row>
    <row r="2238" spans="1:9" ht="14.25" x14ac:dyDescent="0.3">
      <c r="A2238" s="251">
        <v>38359</v>
      </c>
      <c r="B2238" s="252" t="s">
        <v>1738</v>
      </c>
      <c r="C2238" s="253">
        <v>767565</v>
      </c>
      <c r="D2238" s="253">
        <v>567142.86696002446</v>
      </c>
      <c r="E2238" s="253">
        <v>224342.45055782233</v>
      </c>
      <c r="F2238" s="253">
        <v>37357.310363759891</v>
      </c>
      <c r="G2238" s="253">
        <v>37357.310363759891</v>
      </c>
      <c r="H2238" s="253">
        <v>6957.212746713788</v>
      </c>
      <c r="I2238" s="254">
        <v>261128.58292796861</v>
      </c>
    </row>
    <row r="2239" spans="1:9" ht="14.25" x14ac:dyDescent="0.3">
      <c r="A2239" s="251">
        <v>38359</v>
      </c>
      <c r="B2239" s="252" t="s">
        <v>1225</v>
      </c>
      <c r="C2239" s="253">
        <v>2621</v>
      </c>
      <c r="D2239" s="253">
        <v>1936.6196404242301</v>
      </c>
      <c r="E2239" s="253">
        <v>662.79810885288111</v>
      </c>
      <c r="F2239" s="253">
        <v>388.16624944278124</v>
      </c>
      <c r="G2239" s="253">
        <v>388.16624944278124</v>
      </c>
      <c r="H2239" s="253">
        <v>254.91569018054318</v>
      </c>
      <c r="I2239" s="254">
        <v>242.57334250524377</v>
      </c>
    </row>
    <row r="2240" spans="1:9" ht="14.25" x14ac:dyDescent="0.3">
      <c r="A2240" s="251">
        <v>38359</v>
      </c>
      <c r="B2240" s="252" t="s">
        <v>1414</v>
      </c>
      <c r="C2240" s="253">
        <v>687</v>
      </c>
      <c r="D2240" s="253">
        <v>507.61453375484388</v>
      </c>
      <c r="E2240" s="253">
        <v>173.72846271725649</v>
      </c>
      <c r="F2240" s="253">
        <v>101.74369071621162</v>
      </c>
      <c r="G2240" s="253">
        <v>101.74369071621162</v>
      </c>
      <c r="H2240" s="253">
        <v>66.816893992381964</v>
      </c>
      <c r="I2240" s="254">
        <v>63.581795612782308</v>
      </c>
    </row>
    <row r="2241" spans="1:9" ht="14.25" x14ac:dyDescent="0.3">
      <c r="A2241" s="251">
        <v>38359</v>
      </c>
      <c r="B2241" s="252" t="s">
        <v>1294</v>
      </c>
      <c r="C2241" s="253">
        <v>8318</v>
      </c>
      <c r="D2241" s="253">
        <v>6146.0519530899446</v>
      </c>
      <c r="E2241" s="253">
        <v>2103.4546621282966</v>
      </c>
      <c r="F2241" s="253">
        <v>1231.8835798798375</v>
      </c>
      <c r="G2241" s="253">
        <v>1231.8835798798375</v>
      </c>
      <c r="H2241" s="253">
        <v>808.9998897068898</v>
      </c>
      <c r="I2241" s="254">
        <v>769.83024149508492</v>
      </c>
    </row>
    <row r="2242" spans="1:9" ht="14.25" x14ac:dyDescent="0.3">
      <c r="A2242" s="251">
        <v>38359</v>
      </c>
      <c r="B2242" s="252" t="s">
        <v>154</v>
      </c>
      <c r="C2242" s="253">
        <v>544</v>
      </c>
      <c r="D2242" s="253">
        <v>401.95386661227815</v>
      </c>
      <c r="E2242" s="253">
        <v>137.56664296679409</v>
      </c>
      <c r="F2242" s="253">
        <v>80.565600800027838</v>
      </c>
      <c r="G2242" s="253">
        <v>80.565600800027838</v>
      </c>
      <c r="H2242" s="253">
        <v>52.908865111871606</v>
      </c>
      <c r="I2242" s="254">
        <v>50.347156933556882</v>
      </c>
    </row>
    <row r="2243" spans="1:9" ht="14.25" x14ac:dyDescent="0.3">
      <c r="A2243" s="251">
        <v>38359</v>
      </c>
      <c r="B2243" s="252" t="s">
        <v>1364</v>
      </c>
      <c r="C2243" s="253">
        <v>14889378</v>
      </c>
      <c r="D2243" s="253">
        <v>11001549.739984907</v>
      </c>
      <c r="E2243" s="253">
        <v>5678761.1665153466</v>
      </c>
      <c r="F2243" s="253">
        <v>850560.45723826811</v>
      </c>
      <c r="G2243" s="253">
        <v>850560.45723826811</v>
      </c>
      <c r="H2243" s="253">
        <v>201868.73655167094</v>
      </c>
      <c r="I2243" s="254">
        <v>3419798.9224413536</v>
      </c>
    </row>
    <row r="2244" spans="1:9" ht="14.25" x14ac:dyDescent="0.3">
      <c r="A2244" s="251">
        <v>38359</v>
      </c>
      <c r="B2244" s="252" t="s">
        <v>1295</v>
      </c>
      <c r="C2244" s="253">
        <v>6645232</v>
      </c>
      <c r="D2244" s="253">
        <v>4910067.4576022839</v>
      </c>
      <c r="E2244" s="253">
        <v>2534470.2393938219</v>
      </c>
      <c r="F2244" s="253">
        <v>379610.99304311909</v>
      </c>
      <c r="G2244" s="253">
        <v>379610.99304311909</v>
      </c>
      <c r="H2244" s="253">
        <v>90095.408144835412</v>
      </c>
      <c r="I2244" s="254">
        <v>1526279.8239773882</v>
      </c>
    </row>
    <row r="2245" spans="1:9" ht="14.25" x14ac:dyDescent="0.3">
      <c r="A2245" s="251">
        <v>38359</v>
      </c>
      <c r="B2245" s="252" t="s">
        <v>1296</v>
      </c>
      <c r="C2245" s="253">
        <v>8806617</v>
      </c>
      <c r="D2245" s="253">
        <v>6507084.108315113</v>
      </c>
      <c r="E2245" s="253">
        <v>3358815.5682509961</v>
      </c>
      <c r="F2245" s="253">
        <v>503080.79909330694</v>
      </c>
      <c r="G2245" s="253">
        <v>503080.79909330694</v>
      </c>
      <c r="H2245" s="253">
        <v>119399.25543461027</v>
      </c>
      <c r="I2245" s="254">
        <v>2022707.6864428925</v>
      </c>
    </row>
    <row r="2246" spans="1:9" ht="14.25" x14ac:dyDescent="0.3">
      <c r="A2246" s="251">
        <v>38359</v>
      </c>
      <c r="B2246" s="252" t="s">
        <v>1297</v>
      </c>
      <c r="C2246" s="253">
        <v>59674709</v>
      </c>
      <c r="D2246" s="253">
        <v>44092794.157192118</v>
      </c>
      <c r="E2246" s="253">
        <v>22759743.227172002</v>
      </c>
      <c r="F2246" s="253">
        <v>3408936.7448795093</v>
      </c>
      <c r="G2246" s="253">
        <v>3408936.7448795093</v>
      </c>
      <c r="H2246" s="253">
        <v>809063.89171653939</v>
      </c>
      <c r="I2246" s="254">
        <v>13706113.54854456</v>
      </c>
    </row>
    <row r="2247" spans="1:9" ht="14.25" x14ac:dyDescent="0.3">
      <c r="A2247" s="251">
        <v>38359</v>
      </c>
      <c r="B2247" s="252" t="s">
        <v>1298</v>
      </c>
      <c r="C2247" s="253">
        <v>37331810</v>
      </c>
      <c r="D2247" s="253">
        <v>27583943.707968585</v>
      </c>
      <c r="E2247" s="253">
        <v>14238232.980835684</v>
      </c>
      <c r="F2247" s="253">
        <v>2132591.5282110604</v>
      </c>
      <c r="G2247" s="253">
        <v>2132591.5282110604</v>
      </c>
      <c r="H2247" s="253">
        <v>506141.04349335702</v>
      </c>
      <c r="I2247" s="254">
        <v>8574386.627217425</v>
      </c>
    </row>
    <row r="2248" spans="1:9" ht="14.25" x14ac:dyDescent="0.3">
      <c r="A2248" s="251">
        <v>38359</v>
      </c>
      <c r="B2248" s="252" t="s">
        <v>1299</v>
      </c>
      <c r="C2248" s="253">
        <v>130489416</v>
      </c>
      <c r="D2248" s="253">
        <v>96416774.472753808</v>
      </c>
      <c r="E2248" s="253">
        <v>49768246.075965449</v>
      </c>
      <c r="F2248" s="253">
        <v>7454249.4211453665</v>
      </c>
      <c r="G2248" s="253">
        <v>7454249.4211453665</v>
      </c>
      <c r="H2248" s="253">
        <v>1769162.7911713563</v>
      </c>
      <c r="I2248" s="254">
        <v>29970866.763326272</v>
      </c>
    </row>
    <row r="2249" spans="1:9" ht="14.25" x14ac:dyDescent="0.3">
      <c r="A2249" s="251">
        <v>38359</v>
      </c>
      <c r="B2249" s="252" t="s">
        <v>1300</v>
      </c>
      <c r="C2249" s="253">
        <v>31232620</v>
      </c>
      <c r="D2249" s="253">
        <v>23077338.921749946</v>
      </c>
      <c r="E2249" s="253">
        <v>11912021.414496329</v>
      </c>
      <c r="F2249" s="253">
        <v>1784173.3582120806</v>
      </c>
      <c r="G2249" s="253">
        <v>1784173.3582120806</v>
      </c>
      <c r="H2249" s="253">
        <v>423448.81959464308</v>
      </c>
      <c r="I2249" s="254">
        <v>7173521.9712348124</v>
      </c>
    </row>
    <row r="2250" spans="1:9" ht="14.25" x14ac:dyDescent="0.3">
      <c r="A2250" s="251">
        <v>38359</v>
      </c>
      <c r="B2250" s="252" t="s">
        <v>1301</v>
      </c>
      <c r="C2250" s="253">
        <v>166728551</v>
      </c>
      <c r="D2250" s="253">
        <v>123193356.15645665</v>
      </c>
      <c r="E2250" s="253">
        <v>63589736.305181682</v>
      </c>
      <c r="F2250" s="253">
        <v>9524421.5422050469</v>
      </c>
      <c r="G2250" s="253">
        <v>9524421.5422050469</v>
      </c>
      <c r="H2250" s="253">
        <v>2260489.45345204</v>
      </c>
      <c r="I2250" s="254">
        <v>38294287.313412838</v>
      </c>
    </row>
    <row r="2251" spans="1:9" ht="14.25" x14ac:dyDescent="0.3">
      <c r="A2251" s="251">
        <v>38359</v>
      </c>
      <c r="B2251" s="252" t="s">
        <v>1302</v>
      </c>
      <c r="C2251" s="253">
        <v>144883577</v>
      </c>
      <c r="D2251" s="253">
        <v>107052415.41133775</v>
      </c>
      <c r="E2251" s="253">
        <v>55258133.061934225</v>
      </c>
      <c r="F2251" s="253">
        <v>8276520.4496410675</v>
      </c>
      <c r="G2251" s="253">
        <v>8276520.4496410675</v>
      </c>
      <c r="H2251" s="253">
        <v>1964317.4238760497</v>
      </c>
      <c r="I2251" s="254">
        <v>33276924.026245344</v>
      </c>
    </row>
    <row r="2252" spans="1:9" ht="14.25" x14ac:dyDescent="0.3">
      <c r="A2252" s="251">
        <v>38359</v>
      </c>
      <c r="B2252" s="252" t="s">
        <v>1303</v>
      </c>
      <c r="C2252" s="253">
        <v>5861520</v>
      </c>
      <c r="D2252" s="253">
        <v>4330993.8018845608</v>
      </c>
      <c r="E2252" s="253">
        <v>2235564.9881917862</v>
      </c>
      <c r="F2252" s="253">
        <v>334841.19560341968</v>
      </c>
      <c r="G2252" s="253">
        <v>334841.19560341968</v>
      </c>
      <c r="H2252" s="253">
        <v>79469.917190117034</v>
      </c>
      <c r="I2252" s="254">
        <v>1346276.5052958184</v>
      </c>
    </row>
    <row r="2253" spans="1:9" ht="14.25" x14ac:dyDescent="0.3">
      <c r="A2253" s="251">
        <v>38359</v>
      </c>
      <c r="B2253" s="252" t="s">
        <v>1304</v>
      </c>
      <c r="C2253" s="253">
        <v>17446408</v>
      </c>
      <c r="D2253" s="253">
        <v>12890902.856792983</v>
      </c>
      <c r="E2253" s="253">
        <v>6654004.2334597632</v>
      </c>
      <c r="F2253" s="253">
        <v>996631.6098392678</v>
      </c>
      <c r="G2253" s="253">
        <v>996631.6098392678</v>
      </c>
      <c r="H2253" s="253">
        <v>236536.70021171897</v>
      </c>
      <c r="I2253" s="254">
        <v>4007098.7034429647</v>
      </c>
    </row>
    <row r="2254" spans="1:9" ht="14.25" x14ac:dyDescent="0.3">
      <c r="A2254" s="251">
        <v>38359</v>
      </c>
      <c r="B2254" s="252" t="s">
        <v>1305</v>
      </c>
      <c r="C2254" s="253">
        <v>8384194</v>
      </c>
      <c r="D2254" s="253">
        <v>6194961.7586901886</v>
      </c>
      <c r="E2254" s="253">
        <v>3197704.7865754343</v>
      </c>
      <c r="F2254" s="253">
        <v>478949.75076959847</v>
      </c>
      <c r="G2254" s="253">
        <v>478949.75076959847</v>
      </c>
      <c r="H2254" s="253">
        <v>113672.08554877846</v>
      </c>
      <c r="I2254" s="254">
        <v>1925685.3850267793</v>
      </c>
    </row>
    <row r="2255" spans="1:9" ht="14.25" x14ac:dyDescent="0.3">
      <c r="A2255" s="251">
        <v>38359</v>
      </c>
      <c r="B2255" s="252" t="s">
        <v>1306</v>
      </c>
      <c r="C2255" s="253">
        <v>3851005</v>
      </c>
      <c r="D2255" s="253">
        <v>2845452.8494360591</v>
      </c>
      <c r="E2255" s="253">
        <v>1468760.9949896114</v>
      </c>
      <c r="F2255" s="253">
        <v>219989.88632210533</v>
      </c>
      <c r="G2255" s="253">
        <v>219989.88632210533</v>
      </c>
      <c r="H2255" s="253">
        <v>52211.550664115544</v>
      </c>
      <c r="I2255" s="254">
        <v>884500.53113812162</v>
      </c>
    </row>
    <row r="2256" spans="1:9" ht="14.25" x14ac:dyDescent="0.3">
      <c r="A2256" s="251">
        <v>38359</v>
      </c>
      <c r="B2256" s="252" t="s">
        <v>1307</v>
      </c>
      <c r="C2256" s="253">
        <v>200783911</v>
      </c>
      <c r="D2256" s="253">
        <v>148356377.53673813</v>
      </c>
      <c r="E2256" s="253">
        <v>76578341.731123596</v>
      </c>
      <c r="F2256" s="253">
        <v>11469844.821338255</v>
      </c>
      <c r="G2256" s="253">
        <v>11469844.821338255</v>
      </c>
      <c r="H2256" s="253">
        <v>2722208.7070039557</v>
      </c>
      <c r="I2256" s="254">
        <v>46116137.455934063</v>
      </c>
    </row>
    <row r="2257" spans="1:9" ht="14.25" x14ac:dyDescent="0.3">
      <c r="A2257" s="251">
        <v>38359</v>
      </c>
      <c r="B2257" s="252" t="s">
        <v>1365</v>
      </c>
      <c r="C2257" s="253">
        <v>9097</v>
      </c>
      <c r="D2257" s="253">
        <v>6721.6439789924534</v>
      </c>
      <c r="E2257" s="253">
        <v>3469.5667160703497</v>
      </c>
      <c r="F2257" s="253">
        <v>519.66902039135039</v>
      </c>
      <c r="G2257" s="253">
        <v>519.66902039135039</v>
      </c>
      <c r="H2257" s="253">
        <v>123.33623986244089</v>
      </c>
      <c r="I2257" s="254">
        <v>2089.4029822769621</v>
      </c>
    </row>
    <row r="2258" spans="1:9" ht="14.25" x14ac:dyDescent="0.3">
      <c r="A2258" s="251">
        <v>38359</v>
      </c>
      <c r="B2258" s="252" t="s">
        <v>1366</v>
      </c>
      <c r="C2258" s="253">
        <v>340534</v>
      </c>
      <c r="D2258" s="253">
        <v>251615.73164144397</v>
      </c>
      <c r="E2258" s="253">
        <v>129878.57888208203</v>
      </c>
      <c r="F2258" s="253">
        <v>19453.113135093779</v>
      </c>
      <c r="G2258" s="253">
        <v>19453.113135093779</v>
      </c>
      <c r="H2258" s="253">
        <v>4616.9268006283874</v>
      </c>
      <c r="I2258" s="254">
        <v>78213.999688545999</v>
      </c>
    </row>
    <row r="2259" spans="1:9" ht="14.25" x14ac:dyDescent="0.3">
      <c r="A2259" s="251">
        <v>38359</v>
      </c>
      <c r="B2259" s="252" t="s">
        <v>1367</v>
      </c>
      <c r="C2259" s="253">
        <v>2429</v>
      </c>
      <c r="D2259" s="253">
        <v>1794.7535698551906</v>
      </c>
      <c r="E2259" s="253">
        <v>926.4128342678772</v>
      </c>
      <c r="F2259" s="253">
        <v>138.75739810163682</v>
      </c>
      <c r="G2259" s="253">
        <v>138.75739810163682</v>
      </c>
      <c r="H2259" s="253">
        <v>32.932145391433316</v>
      </c>
      <c r="I2259" s="254">
        <v>557.89379399260645</v>
      </c>
    </row>
    <row r="2260" spans="1:9" ht="14.25" x14ac:dyDescent="0.3">
      <c r="A2260" s="251">
        <v>38359</v>
      </c>
      <c r="B2260" s="252" t="s">
        <v>1308</v>
      </c>
      <c r="C2260" s="253">
        <v>158382</v>
      </c>
      <c r="D2260" s="253">
        <v>117026.20827534162</v>
      </c>
      <c r="E2260" s="253">
        <v>60406.388438458183</v>
      </c>
      <c r="F2260" s="253">
        <v>9047.6221597914537</v>
      </c>
      <c r="G2260" s="253">
        <v>9047.6221597914537</v>
      </c>
      <c r="H2260" s="253">
        <v>2147.3277280304619</v>
      </c>
      <c r="I2260" s="254">
        <v>36377.24778927007</v>
      </c>
    </row>
    <row r="2261" spans="1:9" ht="14.25" x14ac:dyDescent="0.3">
      <c r="A2261" s="251">
        <v>38359</v>
      </c>
      <c r="B2261" s="252" t="s">
        <v>1309</v>
      </c>
      <c r="C2261" s="253">
        <v>4830</v>
      </c>
      <c r="D2261" s="253">
        <v>3568.8183377523965</v>
      </c>
      <c r="E2261" s="253">
        <v>1842.1465580542804</v>
      </c>
      <c r="F2261" s="253">
        <v>275.9152872914392</v>
      </c>
      <c r="G2261" s="253">
        <v>275.9152872914392</v>
      </c>
      <c r="H2261" s="253">
        <v>65.484669510342911</v>
      </c>
      <c r="I2261" s="254">
        <v>1109.3565356048948</v>
      </c>
    </row>
    <row r="2262" spans="1:9" ht="14.25" x14ac:dyDescent="0.3">
      <c r="A2262" s="251">
        <v>38359</v>
      </c>
      <c r="B2262" s="252" t="s">
        <v>1310</v>
      </c>
      <c r="C2262" s="253">
        <v>1023064</v>
      </c>
      <c r="D2262" s="253">
        <v>755927.44594085251</v>
      </c>
      <c r="E2262" s="253">
        <v>390193.33877210028</v>
      </c>
      <c r="F2262" s="253">
        <v>58442.856620606413</v>
      </c>
      <c r="G2262" s="253">
        <v>58442.856620606413</v>
      </c>
      <c r="H2262" s="253">
        <v>13870.602055471938</v>
      </c>
      <c r="I2262" s="254">
        <v>234977.79187206749</v>
      </c>
    </row>
    <row r="2263" spans="1:9" ht="14.25" x14ac:dyDescent="0.3">
      <c r="A2263" s="251">
        <v>38359</v>
      </c>
      <c r="B2263" s="252" t="s">
        <v>1368</v>
      </c>
      <c r="C2263" s="253">
        <v>1991</v>
      </c>
      <c r="D2263" s="253">
        <v>1471.1215963695695</v>
      </c>
      <c r="E2263" s="253">
        <v>759.3610345933896</v>
      </c>
      <c r="F2263" s="253">
        <v>113.73650869508394</v>
      </c>
      <c r="G2263" s="253">
        <v>113.73650869508394</v>
      </c>
      <c r="H2263" s="253">
        <v>26.993784056955018</v>
      </c>
      <c r="I2263" s="254">
        <v>457.29376032905697</v>
      </c>
    </row>
    <row r="2264" spans="1:9" ht="14.25" x14ac:dyDescent="0.3">
      <c r="A2264" s="251">
        <v>38359</v>
      </c>
      <c r="B2264" s="252" t="s">
        <v>1311</v>
      </c>
      <c r="C2264" s="253">
        <v>3226747</v>
      </c>
      <c r="D2264" s="253">
        <v>2384197.4875543546</v>
      </c>
      <c r="E2264" s="253">
        <v>1230670.9895987527</v>
      </c>
      <c r="F2264" s="253">
        <v>184328.94938339331</v>
      </c>
      <c r="G2264" s="253">
        <v>184328.94938339331</v>
      </c>
      <c r="H2264" s="253">
        <v>43747.921509004242</v>
      </c>
      <c r="I2264" s="254">
        <v>741120.67767981114</v>
      </c>
    </row>
    <row r="2265" spans="1:9" ht="14.25" x14ac:dyDescent="0.3">
      <c r="A2265" s="251">
        <v>38359</v>
      </c>
      <c r="B2265" s="252" t="s">
        <v>1312</v>
      </c>
      <c r="C2265" s="253">
        <v>8539906</v>
      </c>
      <c r="D2265" s="253">
        <v>6310015.1419216795</v>
      </c>
      <c r="E2265" s="253">
        <v>3257092.8455501231</v>
      </c>
      <c r="F2265" s="253">
        <v>487844.84832958283</v>
      </c>
      <c r="G2265" s="253">
        <v>487844.84832958283</v>
      </c>
      <c r="H2265" s="253">
        <v>115783.21367689325</v>
      </c>
      <c r="I2265" s="254">
        <v>1961449.3860354975</v>
      </c>
    </row>
    <row r="2266" spans="1:9" ht="14.25" x14ac:dyDescent="0.3">
      <c r="A2266" s="251">
        <v>38359</v>
      </c>
      <c r="B2266" s="252" t="s">
        <v>1313</v>
      </c>
      <c r="C2266" s="253">
        <v>683313</v>
      </c>
      <c r="D2266" s="253">
        <v>504890.26186844776</v>
      </c>
      <c r="E2266" s="253">
        <v>260613.3935866965</v>
      </c>
      <c r="F2266" s="253">
        <v>39034.472609725708</v>
      </c>
      <c r="G2266" s="253">
        <v>39034.472609725708</v>
      </c>
      <c r="H2266" s="253">
        <v>9264.2910925716224</v>
      </c>
      <c r="I2266" s="254">
        <v>156943.63196972822</v>
      </c>
    </row>
    <row r="2267" spans="1:9" ht="14.25" x14ac:dyDescent="0.3">
      <c r="A2267" s="251">
        <v>38359</v>
      </c>
      <c r="B2267" s="252" t="s">
        <v>1369</v>
      </c>
      <c r="C2267" s="253">
        <v>3269285</v>
      </c>
      <c r="D2267" s="253">
        <v>2415628.2110432386</v>
      </c>
      <c r="E2267" s="253">
        <v>1246894.8468009292</v>
      </c>
      <c r="F2267" s="253">
        <v>186758.94617237945</v>
      </c>
      <c r="G2267" s="253">
        <v>186758.94617237945</v>
      </c>
      <c r="H2267" s="253">
        <v>44324.64756938332</v>
      </c>
      <c r="I2267" s="254">
        <v>750890.82432816736</v>
      </c>
    </row>
    <row r="2268" spans="1:9" ht="14.25" x14ac:dyDescent="0.3">
      <c r="A2268" s="251">
        <v>38359</v>
      </c>
      <c r="B2268" s="252" t="s">
        <v>1314</v>
      </c>
      <c r="C2268" s="253">
        <v>86299353</v>
      </c>
      <c r="D2268" s="253">
        <v>63765365.118543945</v>
      </c>
      <c r="E2268" s="253">
        <v>32914297.327383295</v>
      </c>
      <c r="F2268" s="253">
        <v>4929878.0074659055</v>
      </c>
      <c r="G2268" s="253">
        <v>4929878.0074659055</v>
      </c>
      <c r="H2268" s="253">
        <v>1170038.2215655113</v>
      </c>
      <c r="I2268" s="254">
        <v>19821273.554663327</v>
      </c>
    </row>
    <row r="2269" spans="1:9" ht="14.25" x14ac:dyDescent="0.3">
      <c r="A2269" s="251">
        <v>38359</v>
      </c>
      <c r="B2269" s="252" t="s">
        <v>1315</v>
      </c>
      <c r="C2269" s="253">
        <v>2397289</v>
      </c>
      <c r="D2269" s="253">
        <v>1771322.7627519884</v>
      </c>
      <c r="E2269" s="253">
        <v>914318.36025080481</v>
      </c>
      <c r="F2269" s="253">
        <v>136945.89713366603</v>
      </c>
      <c r="G2269" s="253">
        <v>136945.89713366603</v>
      </c>
      <c r="H2269" s="253">
        <v>32502.210742397605</v>
      </c>
      <c r="I2269" s="254">
        <v>550610.39749145391</v>
      </c>
    </row>
    <row r="2270" spans="1:9" ht="14.25" x14ac:dyDescent="0.3">
      <c r="A2270" s="251">
        <v>38359</v>
      </c>
      <c r="B2270" s="252" t="s">
        <v>1316</v>
      </c>
      <c r="C2270" s="253">
        <v>3515409</v>
      </c>
      <c r="D2270" s="253">
        <v>2597485.7357970625</v>
      </c>
      <c r="E2270" s="253">
        <v>1340765.7535202978</v>
      </c>
      <c r="F2270" s="253">
        <v>200818.8580086772</v>
      </c>
      <c r="G2270" s="253">
        <v>200818.8580086772</v>
      </c>
      <c r="H2270" s="253">
        <v>47661.572786477234</v>
      </c>
      <c r="I2270" s="254">
        <v>807420.69347293314</v>
      </c>
    </row>
    <row r="2271" spans="1:9" ht="14.25" x14ac:dyDescent="0.3">
      <c r="A2271" s="251">
        <v>38359</v>
      </c>
      <c r="B2271" s="252" t="s">
        <v>1317</v>
      </c>
      <c r="C2271" s="253">
        <v>44150084</v>
      </c>
      <c r="D2271" s="253">
        <v>32621869.439442784</v>
      </c>
      <c r="E2271" s="253">
        <v>16838700.885798622</v>
      </c>
      <c r="F2271" s="253">
        <v>2522087.6005799528</v>
      </c>
      <c r="G2271" s="253">
        <v>2522087.6005799528</v>
      </c>
      <c r="H2271" s="253">
        <v>598582.53821819415</v>
      </c>
      <c r="I2271" s="254">
        <v>10140410.814266063</v>
      </c>
    </row>
    <row r="2272" spans="1:9" ht="14.25" x14ac:dyDescent="0.3">
      <c r="A2272" s="251">
        <v>38359</v>
      </c>
      <c r="B2272" s="252" t="s">
        <v>1318</v>
      </c>
      <c r="C2272" s="253">
        <v>29483252</v>
      </c>
      <c r="D2272" s="253">
        <v>21784755.775191516</v>
      </c>
      <c r="E2272" s="253">
        <v>11244818.052183639</v>
      </c>
      <c r="F2272" s="253">
        <v>1684240.1544235819</v>
      </c>
      <c r="G2272" s="253">
        <v>1684240.1544235819</v>
      </c>
      <c r="H2272" s="253">
        <v>399731.05865634716</v>
      </c>
      <c r="I2272" s="254">
        <v>6771726.3555043656</v>
      </c>
    </row>
    <row r="2273" spans="1:9" ht="14.25" x14ac:dyDescent="0.3">
      <c r="A2273" s="251">
        <v>38359</v>
      </c>
      <c r="B2273" s="252" t="s">
        <v>1319</v>
      </c>
      <c r="C2273" s="253">
        <v>35579973</v>
      </c>
      <c r="D2273" s="253">
        <v>26289536.252408933</v>
      </c>
      <c r="E2273" s="253">
        <v>13570087.949816611</v>
      </c>
      <c r="F2273" s="253">
        <v>2032517.282011729</v>
      </c>
      <c r="G2273" s="253">
        <v>2032517.282011729</v>
      </c>
      <c r="H2273" s="253">
        <v>482389.8080935661</v>
      </c>
      <c r="I2273" s="254">
        <v>8172023.9304752992</v>
      </c>
    </row>
    <row r="2274" spans="1:9" ht="14.25" x14ac:dyDescent="0.3">
      <c r="A2274" s="251">
        <v>38359</v>
      </c>
      <c r="B2274" s="252" t="s">
        <v>1370</v>
      </c>
      <c r="C2274" s="253">
        <v>2025445</v>
      </c>
      <c r="D2274" s="253">
        <v>1496572.5172068118</v>
      </c>
      <c r="E2274" s="253">
        <v>772498.24746961717</v>
      </c>
      <c r="F2274" s="253">
        <v>115704.19028323167</v>
      </c>
      <c r="G2274" s="253">
        <v>115704.19028323167</v>
      </c>
      <c r="H2274" s="253">
        <v>27460.786011672149</v>
      </c>
      <c r="I2274" s="254">
        <v>465205.10315905913</v>
      </c>
    </row>
    <row r="2275" spans="1:9" ht="14.25" x14ac:dyDescent="0.3">
      <c r="A2275" s="251">
        <v>38359</v>
      </c>
      <c r="B2275" s="252" t="s">
        <v>1371</v>
      </c>
      <c r="C2275" s="253">
        <v>15725</v>
      </c>
      <c r="D2275" s="253">
        <v>11618.978956761166</v>
      </c>
      <c r="E2275" s="253">
        <v>5997.4647257564302</v>
      </c>
      <c r="F2275" s="253">
        <v>898.29562994987202</v>
      </c>
      <c r="G2275" s="253">
        <v>898.29562994987202</v>
      </c>
      <c r="H2275" s="253">
        <v>213.19801822984311</v>
      </c>
      <c r="I2275" s="254">
        <v>3611.724952875149</v>
      </c>
    </row>
    <row r="2276" spans="1:9" ht="14.25" x14ac:dyDescent="0.3">
      <c r="A2276" s="251">
        <v>38359</v>
      </c>
      <c r="B2276" s="252" t="s">
        <v>1320</v>
      </c>
      <c r="C2276" s="253">
        <v>514150</v>
      </c>
      <c r="D2276" s="253">
        <v>379898.12595349783</v>
      </c>
      <c r="E2276" s="253">
        <v>196095.16621606794</v>
      </c>
      <c r="F2276" s="253">
        <v>29370.982393559723</v>
      </c>
      <c r="G2276" s="253">
        <v>29370.982393559723</v>
      </c>
      <c r="H2276" s="253">
        <v>6970.7956167169377</v>
      </c>
      <c r="I2276" s="254">
        <v>118090.1993335935</v>
      </c>
    </row>
    <row r="2277" spans="1:9" ht="14.25" x14ac:dyDescent="0.3">
      <c r="A2277" s="251">
        <v>38359</v>
      </c>
      <c r="B2277" s="252" t="s">
        <v>1321</v>
      </c>
      <c r="C2277" s="253">
        <v>2705950</v>
      </c>
      <c r="D2277" s="253">
        <v>1999387.9877931876</v>
      </c>
      <c r="E2277" s="253">
        <v>1032040.6788337431</v>
      </c>
      <c r="F2277" s="253">
        <v>154578.25499922771</v>
      </c>
      <c r="G2277" s="253">
        <v>154578.25499922771</v>
      </c>
      <c r="H2277" s="253">
        <v>36687.006513770684</v>
      </c>
      <c r="I2277" s="254">
        <v>621503.79244721832</v>
      </c>
    </row>
    <row r="2278" spans="1:9" ht="14.25" x14ac:dyDescent="0.3">
      <c r="A2278" s="251">
        <v>38359</v>
      </c>
      <c r="B2278" s="252" t="s">
        <v>1372</v>
      </c>
      <c r="C2278" s="253">
        <v>324012</v>
      </c>
      <c r="D2278" s="253">
        <v>239407.86071466448</v>
      </c>
      <c r="E2278" s="253">
        <v>123577.14090440651</v>
      </c>
      <c r="F2278" s="253">
        <v>18509.288626474907</v>
      </c>
      <c r="G2278" s="253">
        <v>18509.288626474907</v>
      </c>
      <c r="H2278" s="253">
        <v>4392.9231340342085</v>
      </c>
      <c r="I2278" s="254">
        <v>74419.219423273942</v>
      </c>
    </row>
    <row r="2279" spans="1:9" ht="14.25" x14ac:dyDescent="0.3">
      <c r="A2279" s="251">
        <v>38359</v>
      </c>
      <c r="B2279" s="252" t="s">
        <v>1373</v>
      </c>
      <c r="C2279" s="253">
        <v>380927</v>
      </c>
      <c r="D2279" s="253">
        <v>281461.54512318986</v>
      </c>
      <c r="E2279" s="253">
        <v>145284.33994201713</v>
      </c>
      <c r="F2279" s="253">
        <v>21760.576116369786</v>
      </c>
      <c r="G2279" s="253">
        <v>21760.576116369786</v>
      </c>
      <c r="H2279" s="253">
        <v>5164.5711599516344</v>
      </c>
      <c r="I2279" s="254">
        <v>87491.481788481513</v>
      </c>
    </row>
    <row r="2280" spans="1:9" ht="14.25" x14ac:dyDescent="0.3">
      <c r="A2280" s="251">
        <v>38359</v>
      </c>
      <c r="B2280" s="252" t="s">
        <v>1374</v>
      </c>
      <c r="C2280" s="253">
        <v>193469</v>
      </c>
      <c r="D2280" s="253">
        <v>142951.49378604934</v>
      </c>
      <c r="E2280" s="253">
        <v>73788.458062153935</v>
      </c>
      <c r="F2280" s="253">
        <v>11051.978202274833</v>
      </c>
      <c r="G2280" s="253">
        <v>11051.978202274833</v>
      </c>
      <c r="H2280" s="253">
        <v>2623.0338562104621</v>
      </c>
      <c r="I2280" s="254">
        <v>44436.04546313527</v>
      </c>
    </row>
    <row r="2281" spans="1:9" ht="14.25" x14ac:dyDescent="0.3">
      <c r="A2281" s="251">
        <v>38359</v>
      </c>
      <c r="B2281" s="252" t="s">
        <v>1375</v>
      </c>
      <c r="C2281" s="253">
        <v>11787</v>
      </c>
      <c r="D2281" s="253">
        <v>8709.2467385274304</v>
      </c>
      <c r="E2281" s="253">
        <v>4495.5241158976805</v>
      </c>
      <c r="F2281" s="253">
        <v>673.33612656401522</v>
      </c>
      <c r="G2281" s="253">
        <v>673.33612656401522</v>
      </c>
      <c r="H2281" s="253">
        <v>159.80699782989893</v>
      </c>
      <c r="I2281" s="254">
        <v>2707.2433716718201</v>
      </c>
    </row>
    <row r="2282" spans="1:9" ht="14.25" x14ac:dyDescent="0.3">
      <c r="A2282" s="251">
        <v>38359</v>
      </c>
      <c r="B2282" s="252" t="s">
        <v>1376</v>
      </c>
      <c r="C2282" s="253">
        <v>121530</v>
      </c>
      <c r="D2282" s="253">
        <v>89796.789355496614</v>
      </c>
      <c r="E2282" s="253">
        <v>46351.153457626635</v>
      </c>
      <c r="F2282" s="253">
        <v>6942.4399305442239</v>
      </c>
      <c r="G2282" s="253">
        <v>6942.4399305442239</v>
      </c>
      <c r="H2282" s="253">
        <v>1647.6919017788764</v>
      </c>
      <c r="I2282" s="254">
        <v>27913.064135002656</v>
      </c>
    </row>
    <row r="2283" spans="1:9" ht="14.25" x14ac:dyDescent="0.3">
      <c r="A2283" s="251">
        <v>38359</v>
      </c>
      <c r="B2283" s="252" t="s">
        <v>1377</v>
      </c>
      <c r="C2283" s="253">
        <v>14764</v>
      </c>
      <c r="D2283" s="253">
        <v>10908.909718131754</v>
      </c>
      <c r="E2283" s="253">
        <v>5630.9423981601221</v>
      </c>
      <c r="F2283" s="253">
        <v>843.39819908298296</v>
      </c>
      <c r="G2283" s="253">
        <v>843.39819908298296</v>
      </c>
      <c r="H2283" s="253">
        <v>200.16887384072518</v>
      </c>
      <c r="I2283" s="254">
        <v>3391.0020479649406</v>
      </c>
    </row>
    <row r="2284" spans="1:9" ht="14.25" x14ac:dyDescent="0.3">
      <c r="A2284" s="251">
        <v>38359</v>
      </c>
      <c r="B2284" s="252" t="s">
        <v>1378</v>
      </c>
      <c r="C2284" s="253">
        <v>15782</v>
      </c>
      <c r="D2284" s="253">
        <v>11661.09544646135</v>
      </c>
      <c r="E2284" s="253">
        <v>6019.2043435222877</v>
      </c>
      <c r="F2284" s="253">
        <v>901.55177309182068</v>
      </c>
      <c r="G2284" s="253">
        <v>901.55177309182068</v>
      </c>
      <c r="H2284" s="253">
        <v>213.97081867748071</v>
      </c>
      <c r="I2284" s="254">
        <v>3624.8167380779396</v>
      </c>
    </row>
    <row r="2285" spans="1:9" ht="14.25" x14ac:dyDescent="0.3">
      <c r="A2285" s="251">
        <v>38359</v>
      </c>
      <c r="B2285" s="252" t="s">
        <v>1322</v>
      </c>
      <c r="C2285" s="253">
        <v>889301</v>
      </c>
      <c r="D2285" s="253">
        <v>657091.86678706913</v>
      </c>
      <c r="E2285" s="253">
        <v>339176.55822447815</v>
      </c>
      <c r="F2285" s="253">
        <v>50801.602671545385</v>
      </c>
      <c r="G2285" s="253">
        <v>50801.602671545385</v>
      </c>
      <c r="H2285" s="253">
        <v>12057.056331307964</v>
      </c>
      <c r="I2285" s="254">
        <v>204255.04688819224</v>
      </c>
    </row>
    <row r="2286" spans="1:9" ht="14.25" x14ac:dyDescent="0.3">
      <c r="A2286" s="251">
        <v>38359</v>
      </c>
      <c r="B2286" s="252" t="s">
        <v>1424</v>
      </c>
      <c r="C2286" s="253">
        <v>9791</v>
      </c>
      <c r="D2286" s="253">
        <v>7234.4307132367931</v>
      </c>
      <c r="E2286" s="253">
        <v>3734.2560972897427</v>
      </c>
      <c r="F2286" s="253">
        <v>559.3139912775323</v>
      </c>
      <c r="G2286" s="253">
        <v>559.3139912775323</v>
      </c>
      <c r="H2286" s="253">
        <v>132.74542425999326</v>
      </c>
      <c r="I2286" s="254">
        <v>2248.8012091319924</v>
      </c>
    </row>
    <row r="2287" spans="1:9" ht="14.25" x14ac:dyDescent="0.3">
      <c r="A2287" s="251">
        <v>38359</v>
      </c>
      <c r="B2287" s="252" t="s">
        <v>1425</v>
      </c>
      <c r="C2287" s="253">
        <v>3634</v>
      </c>
      <c r="D2287" s="253">
        <v>2685.1109398327549</v>
      </c>
      <c r="E2287" s="253">
        <v>1385.9959817741726</v>
      </c>
      <c r="F2287" s="253">
        <v>207.59340662879708</v>
      </c>
      <c r="G2287" s="253">
        <v>207.59340662879708</v>
      </c>
      <c r="H2287" s="253">
        <v>49.26941801254371</v>
      </c>
      <c r="I2287" s="254">
        <v>834.65872678844448</v>
      </c>
    </row>
    <row r="2288" spans="1:9" ht="14.25" x14ac:dyDescent="0.3">
      <c r="A2288" s="251">
        <v>38359</v>
      </c>
      <c r="B2288" s="252" t="s">
        <v>1379</v>
      </c>
      <c r="C2288" s="253">
        <v>13242</v>
      </c>
      <c r="D2288" s="253">
        <v>9784.3255545584325</v>
      </c>
      <c r="E2288" s="253">
        <v>5050.4564641314237</v>
      </c>
      <c r="F2288" s="253">
        <v>756.45346466112585</v>
      </c>
      <c r="G2288" s="253">
        <v>756.45346466112585</v>
      </c>
      <c r="H2288" s="253">
        <v>179.53374609854259</v>
      </c>
      <c r="I2288" s="254">
        <v>3041.4284150062144</v>
      </c>
    </row>
    <row r="2289" spans="1:9" ht="14.25" x14ac:dyDescent="0.3">
      <c r="A2289" s="251">
        <v>38359</v>
      </c>
      <c r="B2289" s="252" t="s">
        <v>1380</v>
      </c>
      <c r="C2289" s="253">
        <v>1714</v>
      </c>
      <c r="D2289" s="253">
        <v>1266.4502341423615</v>
      </c>
      <c r="E2289" s="253">
        <v>653.71412018737806</v>
      </c>
      <c r="F2289" s="253">
        <v>97.912795531579036</v>
      </c>
      <c r="G2289" s="253">
        <v>97.912795531579036</v>
      </c>
      <c r="H2289" s="253">
        <v>23.238245039488142</v>
      </c>
      <c r="I2289" s="254">
        <v>393.67227785233729</v>
      </c>
    </row>
    <row r="2290" spans="1:9" ht="14.25" x14ac:dyDescent="0.3">
      <c r="A2290" s="251">
        <v>38359</v>
      </c>
      <c r="B2290" s="252" t="s">
        <v>1381</v>
      </c>
      <c r="C2290" s="253">
        <v>8071</v>
      </c>
      <c r="D2290" s="253">
        <v>5963.5471643891487</v>
      </c>
      <c r="E2290" s="253">
        <v>3078.2535962849056</v>
      </c>
      <c r="F2290" s="253">
        <v>461.05844383627448</v>
      </c>
      <c r="G2290" s="253">
        <v>461.05844383627448</v>
      </c>
      <c r="H2290" s="253">
        <v>109.4258318049643</v>
      </c>
      <c r="I2290" s="254">
        <v>1853.7508486267297</v>
      </c>
    </row>
    <row r="2291" spans="1:9" ht="14.25" x14ac:dyDescent="0.3">
      <c r="A2291" s="251">
        <v>38359</v>
      </c>
      <c r="B2291" s="252" t="s">
        <v>1382</v>
      </c>
      <c r="C2291" s="253">
        <v>3335</v>
      </c>
      <c r="D2291" s="253">
        <v>2464.184090352845</v>
      </c>
      <c r="E2291" s="253">
        <v>1271.9583377041458</v>
      </c>
      <c r="F2291" s="253">
        <v>190.51293646313658</v>
      </c>
      <c r="G2291" s="253">
        <v>190.51293646313658</v>
      </c>
      <c r="H2291" s="253">
        <v>45.215605138093913</v>
      </c>
      <c r="I2291" s="254">
        <v>765.98427458433207</v>
      </c>
    </row>
    <row r="2292" spans="1:9" ht="14.25" x14ac:dyDescent="0.3">
      <c r="A2292" s="251">
        <v>38359</v>
      </c>
      <c r="B2292" s="252" t="s">
        <v>1323</v>
      </c>
      <c r="C2292" s="253">
        <v>171355</v>
      </c>
      <c r="D2292" s="253">
        <v>126611.77355394655</v>
      </c>
      <c r="E2292" s="253">
        <v>65354.249162606873</v>
      </c>
      <c r="F2292" s="253">
        <v>9788.7089138353131</v>
      </c>
      <c r="G2292" s="253">
        <v>9788.7089138353131</v>
      </c>
      <c r="H2292" s="253">
        <v>2323.2143983322585</v>
      </c>
      <c r="I2292" s="254">
        <v>39356.892165336794</v>
      </c>
    </row>
    <row r="2293" spans="1:9" ht="14.25" x14ac:dyDescent="0.3">
      <c r="A2293" s="251">
        <v>38359</v>
      </c>
      <c r="B2293" s="252" t="s">
        <v>1383</v>
      </c>
      <c r="C2293" s="253">
        <v>7711</v>
      </c>
      <c r="D2293" s="253">
        <v>5697.5482820722</v>
      </c>
      <c r="E2293" s="253">
        <v>2940.9507472373816</v>
      </c>
      <c r="F2293" s="253">
        <v>440.49332925554609</v>
      </c>
      <c r="G2293" s="253">
        <v>440.49332925554609</v>
      </c>
      <c r="H2293" s="253">
        <v>104.54498687251639</v>
      </c>
      <c r="I2293" s="254">
        <v>1771.0658894512096</v>
      </c>
    </row>
    <row r="2294" spans="1:9" ht="14.25" x14ac:dyDescent="0.3">
      <c r="A2294" s="251">
        <v>38359</v>
      </c>
      <c r="B2294" s="252" t="s">
        <v>1426</v>
      </c>
      <c r="C2294" s="253">
        <v>1977</v>
      </c>
      <c r="D2294" s="253">
        <v>1460.7771953905769</v>
      </c>
      <c r="E2294" s="253">
        <v>754.02147935265248</v>
      </c>
      <c r="F2294" s="253">
        <v>112.93675423916672</v>
      </c>
      <c r="G2294" s="253">
        <v>112.93675423916672</v>
      </c>
      <c r="H2294" s="253">
        <v>26.803973420693151</v>
      </c>
      <c r="I2294" s="254">
        <v>454.07823413889787</v>
      </c>
    </row>
    <row r="2295" spans="1:9" ht="14.25" x14ac:dyDescent="0.3">
      <c r="A2295" s="251">
        <v>38359</v>
      </c>
      <c r="B2295" s="252" t="s">
        <v>1427</v>
      </c>
      <c r="C2295" s="253">
        <v>3834</v>
      </c>
      <c r="D2295" s="253">
        <v>2832.8880966755046</v>
      </c>
      <c r="E2295" s="253">
        <v>1462.2753423561305</v>
      </c>
      <c r="F2295" s="253">
        <v>219.01847028475734</v>
      </c>
      <c r="G2295" s="253">
        <v>219.01847028475734</v>
      </c>
      <c r="H2295" s="253">
        <v>51.980998530570332</v>
      </c>
      <c r="I2295" s="254">
        <v>880.5948152192891</v>
      </c>
    </row>
    <row r="2296" spans="1:9" ht="14.25" x14ac:dyDescent="0.3">
      <c r="A2296" s="251">
        <v>38359</v>
      </c>
      <c r="B2296" s="252" t="s">
        <v>1384</v>
      </c>
      <c r="C2296" s="253">
        <v>2122</v>
      </c>
      <c r="D2296" s="253">
        <v>1567.9156341015703</v>
      </c>
      <c r="E2296" s="253">
        <v>809.32401577457199</v>
      </c>
      <c r="F2296" s="253">
        <v>121.21992538973788</v>
      </c>
      <c r="G2296" s="253">
        <v>121.21992538973788</v>
      </c>
      <c r="H2296" s="253">
        <v>28.769869296262453</v>
      </c>
      <c r="I2296" s="254">
        <v>487.38189825126011</v>
      </c>
    </row>
    <row r="2297" spans="1:9" ht="14.25" x14ac:dyDescent="0.3">
      <c r="A2297" s="251">
        <v>38359</v>
      </c>
      <c r="B2297" s="252" t="s">
        <v>1385</v>
      </c>
      <c r="C2297" s="253">
        <v>3744</v>
      </c>
      <c r="D2297" s="253">
        <v>2766.3883760962672</v>
      </c>
      <c r="E2297" s="253">
        <v>1427.9496300942494</v>
      </c>
      <c r="F2297" s="253">
        <v>213.87719163957522</v>
      </c>
      <c r="G2297" s="253">
        <v>213.87719163957522</v>
      </c>
      <c r="H2297" s="253">
        <v>50.76078729745835</v>
      </c>
      <c r="I2297" s="254">
        <v>859.92357542540901</v>
      </c>
    </row>
    <row r="2298" spans="1:9" ht="14.25" x14ac:dyDescent="0.3">
      <c r="A2298" s="251">
        <v>38359</v>
      </c>
      <c r="B2298" s="252" t="s">
        <v>1386</v>
      </c>
      <c r="C2298" s="253">
        <v>2140</v>
      </c>
      <c r="D2298" s="253">
        <v>1581.2155782174177</v>
      </c>
      <c r="E2298" s="253">
        <v>816.18915822694817</v>
      </c>
      <c r="F2298" s="253">
        <v>122.2481811187743</v>
      </c>
      <c r="G2298" s="253">
        <v>122.2481811187743</v>
      </c>
      <c r="H2298" s="253">
        <v>29.013911542884848</v>
      </c>
      <c r="I2298" s="254">
        <v>491.51614621003614</v>
      </c>
    </row>
    <row r="2299" spans="1:9" ht="14.25" x14ac:dyDescent="0.3">
      <c r="A2299" s="251">
        <v>38359</v>
      </c>
      <c r="B2299" s="252" t="s">
        <v>1387</v>
      </c>
      <c r="C2299" s="253">
        <v>2154</v>
      </c>
      <c r="D2299" s="253">
        <v>1591.5599791964103</v>
      </c>
      <c r="E2299" s="253">
        <v>821.52871346768529</v>
      </c>
      <c r="F2299" s="253">
        <v>123.04793557469152</v>
      </c>
      <c r="G2299" s="253">
        <v>123.04793557469152</v>
      </c>
      <c r="H2299" s="253">
        <v>29.203722179146716</v>
      </c>
      <c r="I2299" s="254">
        <v>494.73167240019529</v>
      </c>
    </row>
    <row r="2300" spans="1:9" ht="14.25" x14ac:dyDescent="0.3">
      <c r="A2300" s="251">
        <v>38359</v>
      </c>
      <c r="B2300" s="252" t="s">
        <v>1388</v>
      </c>
      <c r="C2300" s="253">
        <v>3914</v>
      </c>
      <c r="D2300" s="253">
        <v>2891.9989594126041</v>
      </c>
      <c r="E2300" s="253">
        <v>1492.7870865889136</v>
      </c>
      <c r="F2300" s="253">
        <v>223.58849574714139</v>
      </c>
      <c r="G2300" s="253">
        <v>223.58849574714139</v>
      </c>
      <c r="H2300" s="253">
        <v>53.065630737780978</v>
      </c>
      <c r="I2300" s="254">
        <v>898.96925059162686</v>
      </c>
    </row>
    <row r="2301" spans="1:9" ht="14.25" x14ac:dyDescent="0.3">
      <c r="A2301" s="251">
        <v>38359</v>
      </c>
      <c r="B2301" s="252" t="s">
        <v>1389</v>
      </c>
      <c r="C2301" s="253">
        <v>10017</v>
      </c>
      <c r="D2301" s="253">
        <v>7401.4189004690998</v>
      </c>
      <c r="E2301" s="253">
        <v>3820.4517747473551</v>
      </c>
      <c r="F2301" s="253">
        <v>572.2243132087674</v>
      </c>
      <c r="G2301" s="253">
        <v>572.2243132087674</v>
      </c>
      <c r="H2301" s="253">
        <v>135.80951024536333</v>
      </c>
      <c r="I2301" s="254">
        <v>2300.7089890588468</v>
      </c>
    </row>
    <row r="2302" spans="1:9" ht="14.25" x14ac:dyDescent="0.3">
      <c r="A2302" s="251">
        <v>38359</v>
      </c>
      <c r="B2302" s="252" t="s">
        <v>1324</v>
      </c>
      <c r="C2302" s="253">
        <v>522861</v>
      </c>
      <c r="D2302" s="253">
        <v>386334.56001978379</v>
      </c>
      <c r="E2302" s="253">
        <v>199417.51376621512</v>
      </c>
      <c r="F2302" s="253">
        <v>29868.601041095073</v>
      </c>
      <c r="G2302" s="253">
        <v>29868.601041095073</v>
      </c>
      <c r="H2302" s="253">
        <v>7088.8985061795875</v>
      </c>
      <c r="I2302" s="254">
        <v>120090.94566519893</v>
      </c>
    </row>
    <row r="2303" spans="1:9" ht="14.25" x14ac:dyDescent="0.3">
      <c r="A2303" s="251">
        <v>38359</v>
      </c>
      <c r="B2303" s="252" t="s">
        <v>1428</v>
      </c>
      <c r="C2303" s="253">
        <v>4284</v>
      </c>
      <c r="D2303" s="253">
        <v>3165.3866995716908</v>
      </c>
      <c r="E2303" s="253">
        <v>1633.9039036655356</v>
      </c>
      <c r="F2303" s="253">
        <v>244.72486351066783</v>
      </c>
      <c r="G2303" s="253">
        <v>244.72486351066783</v>
      </c>
      <c r="H2303" s="253">
        <v>58.082054696130236</v>
      </c>
      <c r="I2303" s="254">
        <v>983.95101418868933</v>
      </c>
    </row>
    <row r="2304" spans="1:9" ht="14.25" x14ac:dyDescent="0.3">
      <c r="A2304" s="251">
        <v>38359</v>
      </c>
      <c r="B2304" s="252" t="s">
        <v>1429</v>
      </c>
      <c r="C2304" s="253">
        <v>1147</v>
      </c>
      <c r="D2304" s="253">
        <v>847.50199449316733</v>
      </c>
      <c r="E2304" s="253">
        <v>437.46213293752783</v>
      </c>
      <c r="F2304" s="253">
        <v>65.522740066931831</v>
      </c>
      <c r="G2304" s="253">
        <v>65.522740066931831</v>
      </c>
      <c r="H2304" s="253">
        <v>15.550914270882673</v>
      </c>
      <c r="I2304" s="254">
        <v>263.44346715089318</v>
      </c>
    </row>
    <row r="2305" spans="1:9" ht="14.25" x14ac:dyDescent="0.3">
      <c r="A2305" s="251">
        <v>38359</v>
      </c>
      <c r="B2305" s="252" t="s">
        <v>1430</v>
      </c>
      <c r="C2305" s="253">
        <v>5549</v>
      </c>
      <c r="D2305" s="253">
        <v>4100.0772166020797</v>
      </c>
      <c r="E2305" s="253">
        <v>2116.3708593464185</v>
      </c>
      <c r="F2305" s="253">
        <v>316.98839113461617</v>
      </c>
      <c r="G2305" s="253">
        <v>316.98839113461617</v>
      </c>
      <c r="H2305" s="253">
        <v>75.232801472648603</v>
      </c>
      <c r="I2305" s="254">
        <v>1274.4967735137807</v>
      </c>
    </row>
    <row r="2306" spans="1:9" ht="14.25" x14ac:dyDescent="0.3">
      <c r="A2306" s="251">
        <v>38359</v>
      </c>
      <c r="B2306" s="252" t="s">
        <v>1431</v>
      </c>
      <c r="C2306" s="253">
        <v>1730</v>
      </c>
      <c r="D2306" s="253">
        <v>1278.2724066897817</v>
      </c>
      <c r="E2306" s="253">
        <v>659.81646903393482</v>
      </c>
      <c r="F2306" s="253">
        <v>98.826800624055863</v>
      </c>
      <c r="G2306" s="253">
        <v>98.826800624055863</v>
      </c>
      <c r="H2306" s="253">
        <v>23.455171480930279</v>
      </c>
      <c r="I2306" s="254">
        <v>397.34716492680496</v>
      </c>
    </row>
    <row r="2307" spans="1:9" ht="14.25" x14ac:dyDescent="0.3">
      <c r="A2307" s="251">
        <v>38359</v>
      </c>
      <c r="B2307" s="252" t="s">
        <v>1432</v>
      </c>
      <c r="C2307" s="253">
        <v>1835</v>
      </c>
      <c r="D2307" s="253">
        <v>1355.8554140322251</v>
      </c>
      <c r="E2307" s="253">
        <v>699.86313333946259</v>
      </c>
      <c r="F2307" s="253">
        <v>104.82495904343499</v>
      </c>
      <c r="G2307" s="253">
        <v>104.82495904343499</v>
      </c>
      <c r="H2307" s="253">
        <v>24.878751252894254</v>
      </c>
      <c r="I2307" s="254">
        <v>421.46361135299833</v>
      </c>
    </row>
    <row r="2308" spans="1:9" ht="14.25" x14ac:dyDescent="0.3">
      <c r="A2308" s="251">
        <v>38359</v>
      </c>
      <c r="B2308" s="252" t="s">
        <v>1433</v>
      </c>
      <c r="C2308" s="253">
        <v>238</v>
      </c>
      <c r="D2308" s="253">
        <v>175.8548166428717</v>
      </c>
      <c r="E2308" s="253">
        <v>90.772439092529751</v>
      </c>
      <c r="F2308" s="253">
        <v>13.595825750592656</v>
      </c>
      <c r="G2308" s="253">
        <v>13.595825750592656</v>
      </c>
      <c r="H2308" s="253">
        <v>3.2267808164516798</v>
      </c>
      <c r="I2308" s="254">
        <v>54.663945232704954</v>
      </c>
    </row>
    <row r="2309" spans="1:9" ht="14.25" x14ac:dyDescent="0.3">
      <c r="A2309" s="251">
        <v>38359</v>
      </c>
      <c r="B2309" s="252" t="s">
        <v>1434</v>
      </c>
      <c r="C2309" s="253">
        <v>1088</v>
      </c>
      <c r="D2309" s="253">
        <v>803.9077332245563</v>
      </c>
      <c r="E2309" s="253">
        <v>414.95972156585026</v>
      </c>
      <c r="F2309" s="253">
        <v>62.152346288423573</v>
      </c>
      <c r="G2309" s="253">
        <v>62.152346288423573</v>
      </c>
      <c r="H2309" s="253">
        <v>14.75099801806482</v>
      </c>
      <c r="I2309" s="254">
        <v>249.89232106379407</v>
      </c>
    </row>
    <row r="2310" spans="1:9" ht="14.25" x14ac:dyDescent="0.3">
      <c r="A2310" s="251">
        <v>38359</v>
      </c>
      <c r="B2310" s="252" t="s">
        <v>1435</v>
      </c>
      <c r="C2310" s="253">
        <v>6085</v>
      </c>
      <c r="D2310" s="253">
        <v>4496.119996940648</v>
      </c>
      <c r="E2310" s="253">
        <v>2320.7995457060651</v>
      </c>
      <c r="F2310" s="253">
        <v>347.60756173258955</v>
      </c>
      <c r="G2310" s="253">
        <v>347.60756173258955</v>
      </c>
      <c r="H2310" s="253">
        <v>82.49983726095995</v>
      </c>
      <c r="I2310" s="254">
        <v>1397.6054905084438</v>
      </c>
    </row>
    <row r="2311" spans="1:9" ht="14.25" x14ac:dyDescent="0.3">
      <c r="A2311" s="251">
        <v>38359</v>
      </c>
      <c r="B2311" s="252" t="s">
        <v>1436</v>
      </c>
      <c r="C2311" s="253">
        <v>3091</v>
      </c>
      <c r="D2311" s="253">
        <v>2283.8959590046911</v>
      </c>
      <c r="E2311" s="253">
        <v>1178.8975177941575</v>
      </c>
      <c r="F2311" s="253">
        <v>176.57435880286516</v>
      </c>
      <c r="G2311" s="253">
        <v>176.57435880286516</v>
      </c>
      <c r="H2311" s="253">
        <v>41.907476906101444</v>
      </c>
      <c r="I2311" s="254">
        <v>709.94224669870187</v>
      </c>
    </row>
    <row r="2312" spans="1:9" ht="14.25" x14ac:dyDescent="0.3">
      <c r="A2312" s="251">
        <v>38359</v>
      </c>
      <c r="B2312" s="252" t="s">
        <v>1437</v>
      </c>
      <c r="C2312" s="253">
        <v>4357</v>
      </c>
      <c r="D2312" s="253">
        <v>3219.3253618192939</v>
      </c>
      <c r="E2312" s="253">
        <v>1661.74587027795</v>
      </c>
      <c r="F2312" s="253">
        <v>248.89501174509329</v>
      </c>
      <c r="G2312" s="253">
        <v>248.89501174509329</v>
      </c>
      <c r="H2312" s="253">
        <v>59.071781585209948</v>
      </c>
      <c r="I2312" s="254">
        <v>1000.7176864659474</v>
      </c>
    </row>
    <row r="2313" spans="1:9" ht="14.25" x14ac:dyDescent="0.3">
      <c r="A2313" s="251">
        <v>38359</v>
      </c>
      <c r="B2313" s="252" t="s">
        <v>1438</v>
      </c>
      <c r="C2313" s="253">
        <v>3758</v>
      </c>
      <c r="D2313" s="253">
        <v>2776.7327770752599</v>
      </c>
      <c r="E2313" s="253">
        <v>1433.2891853349865</v>
      </c>
      <c r="F2313" s="253">
        <v>214.67694609549247</v>
      </c>
      <c r="G2313" s="253">
        <v>214.67694609549247</v>
      </c>
      <c r="H2313" s="253">
        <v>50.950597933720225</v>
      </c>
      <c r="I2313" s="254">
        <v>863.13910161556817</v>
      </c>
    </row>
    <row r="2314" spans="1:9" ht="14.25" x14ac:dyDescent="0.3">
      <c r="A2314" s="251">
        <v>38359</v>
      </c>
      <c r="B2314" s="252" t="s">
        <v>1439</v>
      </c>
      <c r="C2314" s="253">
        <v>3308</v>
      </c>
      <c r="D2314" s="253">
        <v>2444.2341741790738</v>
      </c>
      <c r="E2314" s="253">
        <v>1261.6606240255815</v>
      </c>
      <c r="F2314" s="253">
        <v>188.97055286958195</v>
      </c>
      <c r="G2314" s="253">
        <v>188.97055286958195</v>
      </c>
      <c r="H2314" s="253">
        <v>44.849541768160321</v>
      </c>
      <c r="I2314" s="254">
        <v>759.78290264616805</v>
      </c>
    </row>
    <row r="2315" spans="1:9" ht="14.25" x14ac:dyDescent="0.3">
      <c r="A2315" s="251">
        <v>38359</v>
      </c>
      <c r="B2315" s="252" t="s">
        <v>1440</v>
      </c>
      <c r="C2315" s="253">
        <v>6578</v>
      </c>
      <c r="D2315" s="253">
        <v>4860.3906885580254</v>
      </c>
      <c r="E2315" s="253">
        <v>2508.8281695405913</v>
      </c>
      <c r="F2315" s="253">
        <v>375.77034364453152</v>
      </c>
      <c r="G2315" s="253">
        <v>375.77034364453152</v>
      </c>
      <c r="H2315" s="253">
        <v>89.183883237895586</v>
      </c>
      <c r="I2315" s="254">
        <v>1510.8379484904756</v>
      </c>
    </row>
    <row r="2316" spans="1:9" ht="14.25" x14ac:dyDescent="0.3">
      <c r="A2316" s="251">
        <v>38359</v>
      </c>
      <c r="B2316" s="252" t="s">
        <v>1441</v>
      </c>
      <c r="C2316" s="253">
        <v>2815</v>
      </c>
      <c r="D2316" s="253">
        <v>2079.9634825616968</v>
      </c>
      <c r="E2316" s="253">
        <v>1073.6320001910556</v>
      </c>
      <c r="F2316" s="253">
        <v>160.80777095764003</v>
      </c>
      <c r="G2316" s="253">
        <v>160.80777095764003</v>
      </c>
      <c r="H2316" s="253">
        <v>38.1654957912247</v>
      </c>
      <c r="I2316" s="254">
        <v>646.55044466413631</v>
      </c>
    </row>
    <row r="2317" spans="1:9" ht="14.25" x14ac:dyDescent="0.3">
      <c r="A2317" s="251">
        <v>38359</v>
      </c>
      <c r="B2317" s="252" t="s">
        <v>1442</v>
      </c>
      <c r="C2317" s="253">
        <v>4009</v>
      </c>
      <c r="D2317" s="253">
        <v>2962.1931089129102</v>
      </c>
      <c r="E2317" s="253">
        <v>1529.0197828653436</v>
      </c>
      <c r="F2317" s="253">
        <v>229.01540098372251</v>
      </c>
      <c r="G2317" s="253">
        <v>229.01540098372251</v>
      </c>
      <c r="H2317" s="253">
        <v>54.353631483843628</v>
      </c>
      <c r="I2317" s="254">
        <v>920.78889259627806</v>
      </c>
    </row>
    <row r="2318" spans="1:9" ht="14.25" x14ac:dyDescent="0.3">
      <c r="A2318" s="251">
        <v>38359</v>
      </c>
      <c r="B2318" s="252" t="s">
        <v>1443</v>
      </c>
      <c r="C2318" s="253">
        <v>1600</v>
      </c>
      <c r="D2318" s="253">
        <v>1182.2172547419946</v>
      </c>
      <c r="E2318" s="253">
        <v>610.2348846556622</v>
      </c>
      <c r="F2318" s="253">
        <v>91.400509247681725</v>
      </c>
      <c r="G2318" s="253">
        <v>91.400509247681725</v>
      </c>
      <c r="H2318" s="253">
        <v>21.69264414421297</v>
      </c>
      <c r="I2318" s="254">
        <v>367.488707446756</v>
      </c>
    </row>
    <row r="2319" spans="1:9" ht="14.25" x14ac:dyDescent="0.3">
      <c r="A2319" s="251">
        <v>38359</v>
      </c>
      <c r="B2319" s="252" t="s">
        <v>1444</v>
      </c>
      <c r="C2319" s="253">
        <v>4779</v>
      </c>
      <c r="D2319" s="253">
        <v>3531.135162757495</v>
      </c>
      <c r="E2319" s="253">
        <v>1822.695321105881</v>
      </c>
      <c r="F2319" s="253">
        <v>273.00189605916933</v>
      </c>
      <c r="G2319" s="253">
        <v>273.00189605916933</v>
      </c>
      <c r="H2319" s="253">
        <v>64.793216478246123</v>
      </c>
      <c r="I2319" s="254">
        <v>1097.6428330550293</v>
      </c>
    </row>
    <row r="2320" spans="1:9" ht="14.25" x14ac:dyDescent="0.3">
      <c r="A2320" s="251">
        <v>38359</v>
      </c>
      <c r="B2320" s="252" t="s">
        <v>1390</v>
      </c>
      <c r="C2320" s="253">
        <v>16248</v>
      </c>
      <c r="D2320" s="253">
        <v>12005.416221904954</v>
      </c>
      <c r="E2320" s="253">
        <v>6196.935253678249</v>
      </c>
      <c r="F2320" s="253">
        <v>928.17217141020785</v>
      </c>
      <c r="G2320" s="253">
        <v>928.17217141020785</v>
      </c>
      <c r="H2320" s="253">
        <v>220.2888012844827</v>
      </c>
      <c r="I2320" s="254">
        <v>3731.8478241218068</v>
      </c>
    </row>
    <row r="2321" spans="1:9" ht="14.25" x14ac:dyDescent="0.3">
      <c r="A2321" s="251">
        <v>38359</v>
      </c>
      <c r="B2321" s="252" t="s">
        <v>1325</v>
      </c>
      <c r="C2321" s="253">
        <v>143023</v>
      </c>
      <c r="D2321" s="253">
        <v>105677.66151560268</v>
      </c>
      <c r="E2321" s="253">
        <v>54548.514942566733</v>
      </c>
      <c r="F2321" s="253">
        <v>8170.234396331989</v>
      </c>
      <c r="G2321" s="253">
        <v>8170.234396331989</v>
      </c>
      <c r="H2321" s="253">
        <v>1939.0919021486075</v>
      </c>
      <c r="I2321" s="254">
        <v>32849.585878223363</v>
      </c>
    </row>
    <row r="2322" spans="1:9" ht="14.25" x14ac:dyDescent="0.3">
      <c r="A2322" s="251">
        <v>38359</v>
      </c>
      <c r="B2322" s="252" t="s">
        <v>1445</v>
      </c>
      <c r="C2322" s="253">
        <v>3914</v>
      </c>
      <c r="D2322" s="253">
        <v>2891.9989594126041</v>
      </c>
      <c r="E2322" s="253">
        <v>1492.7870865889136</v>
      </c>
      <c r="F2322" s="253">
        <v>223.58849574714139</v>
      </c>
      <c r="G2322" s="253">
        <v>223.58849574714139</v>
      </c>
      <c r="H2322" s="253">
        <v>53.065630737780978</v>
      </c>
      <c r="I2322" s="254">
        <v>898.96925059162686</v>
      </c>
    </row>
    <row r="2323" spans="1:9" ht="14.25" x14ac:dyDescent="0.3">
      <c r="A2323" s="251">
        <v>38359</v>
      </c>
      <c r="B2323" s="252" t="s">
        <v>1391</v>
      </c>
      <c r="C2323" s="253">
        <v>7037</v>
      </c>
      <c r="D2323" s="253">
        <v>5199.5392635121352</v>
      </c>
      <c r="E2323" s="253">
        <v>2683.8893020761843</v>
      </c>
      <c r="F2323" s="253">
        <v>401.99086473496021</v>
      </c>
      <c r="G2323" s="253">
        <v>401.99086473496021</v>
      </c>
      <c r="H2323" s="253">
        <v>95.406960526766682</v>
      </c>
      <c r="I2323" s="254">
        <v>1616.2612714392637</v>
      </c>
    </row>
    <row r="2324" spans="1:9" ht="14.25" x14ac:dyDescent="0.3">
      <c r="A2324" s="251">
        <v>38359</v>
      </c>
      <c r="B2324" s="252" t="s">
        <v>1446</v>
      </c>
      <c r="C2324" s="253">
        <v>3425</v>
      </c>
      <c r="D2324" s="253">
        <v>2530.683810932082</v>
      </c>
      <c r="E2324" s="253">
        <v>1306.2840499660267</v>
      </c>
      <c r="F2324" s="253">
        <v>195.65421510831868</v>
      </c>
      <c r="G2324" s="253">
        <v>195.65421510831868</v>
      </c>
      <c r="H2324" s="253">
        <v>46.435816371205888</v>
      </c>
      <c r="I2324" s="254">
        <v>786.65551437821205</v>
      </c>
    </row>
    <row r="2325" spans="1:9" ht="14.25" x14ac:dyDescent="0.3">
      <c r="A2325" s="251">
        <v>38359</v>
      </c>
      <c r="B2325" s="252" t="s">
        <v>1447</v>
      </c>
      <c r="C2325" s="253">
        <v>1019</v>
      </c>
      <c r="D2325" s="253">
        <v>752.92461411380782</v>
      </c>
      <c r="E2325" s="253">
        <v>388.64334216507484</v>
      </c>
      <c r="F2325" s="253">
        <v>58.210699327117297</v>
      </c>
      <c r="G2325" s="253">
        <v>58.210699327117297</v>
      </c>
      <c r="H2325" s="253">
        <v>13.815502739345638</v>
      </c>
      <c r="I2325" s="254">
        <v>234.04437055515274</v>
      </c>
    </row>
    <row r="2326" spans="1:9" ht="14.25" x14ac:dyDescent="0.3">
      <c r="A2326" s="251">
        <v>38359</v>
      </c>
      <c r="B2326" s="252" t="s">
        <v>1448</v>
      </c>
      <c r="C2326" s="253">
        <v>9887</v>
      </c>
      <c r="D2326" s="253">
        <v>7305.363748521313</v>
      </c>
      <c r="E2326" s="253">
        <v>3770.8701903690826</v>
      </c>
      <c r="F2326" s="253">
        <v>564.79802183239326</v>
      </c>
      <c r="G2326" s="253">
        <v>564.79802183239326</v>
      </c>
      <c r="H2326" s="253">
        <v>134.04698290864604</v>
      </c>
      <c r="I2326" s="254">
        <v>2270.8505315787979</v>
      </c>
    </row>
    <row r="2327" spans="1:9" ht="14.25" x14ac:dyDescent="0.3">
      <c r="A2327" s="251">
        <v>38359</v>
      </c>
      <c r="B2327" s="252" t="s">
        <v>1392</v>
      </c>
      <c r="C2327" s="253">
        <v>175759</v>
      </c>
      <c r="D2327" s="253">
        <v>129865.82654762389</v>
      </c>
      <c r="E2327" s="253">
        <v>67033.920682621581</v>
      </c>
      <c r="F2327" s="253">
        <v>10040.288815539558</v>
      </c>
      <c r="G2327" s="253">
        <v>10040.288815539558</v>
      </c>
      <c r="H2327" s="253">
        <v>2382.9234013392047</v>
      </c>
      <c r="I2327" s="254">
        <v>40368.40483258399</v>
      </c>
    </row>
    <row r="2328" spans="1:9" ht="14.25" x14ac:dyDescent="0.3">
      <c r="A2328" s="251">
        <v>38359</v>
      </c>
      <c r="B2328" s="252" t="s">
        <v>1449</v>
      </c>
      <c r="C2328" s="253">
        <v>616</v>
      </c>
      <c r="D2328" s="253">
        <v>455.1536430756679</v>
      </c>
      <c r="E2328" s="253">
        <v>234.94043059242992</v>
      </c>
      <c r="F2328" s="253">
        <v>35.18919606035746</v>
      </c>
      <c r="G2328" s="253">
        <v>35.18919606035746</v>
      </c>
      <c r="H2328" s="253">
        <v>8.3516679955219946</v>
      </c>
      <c r="I2328" s="254">
        <v>141.48315236700105</v>
      </c>
    </row>
    <row r="2329" spans="1:9" ht="14.25" x14ac:dyDescent="0.3">
      <c r="A2329" s="251">
        <v>38359</v>
      </c>
      <c r="B2329" s="252" t="s">
        <v>1326</v>
      </c>
      <c r="C2329" s="253">
        <v>78075</v>
      </c>
      <c r="D2329" s="253">
        <v>57688.507602488266</v>
      </c>
      <c r="E2329" s="253">
        <v>29777.555387181765</v>
      </c>
      <c r="F2329" s="253">
        <v>4460.0592246954693</v>
      </c>
      <c r="G2329" s="253">
        <v>4460.0592246954693</v>
      </c>
      <c r="H2329" s="253">
        <v>1058.5332447246424</v>
      </c>
      <c r="I2329" s="254">
        <v>17932.300521190922</v>
      </c>
    </row>
    <row r="2330" spans="1:9" ht="14.25" x14ac:dyDescent="0.3">
      <c r="A2330" s="251">
        <v>38359</v>
      </c>
      <c r="B2330" s="252" t="s">
        <v>1450</v>
      </c>
      <c r="C2330" s="253">
        <v>2596</v>
      </c>
      <c r="D2330" s="253">
        <v>1918.1474958188862</v>
      </c>
      <c r="E2330" s="253">
        <v>990.10610035381194</v>
      </c>
      <c r="F2330" s="253">
        <v>148.29732625436358</v>
      </c>
      <c r="G2330" s="253">
        <v>148.29732625436358</v>
      </c>
      <c r="H2330" s="253">
        <v>35.196315123985549</v>
      </c>
      <c r="I2330" s="254">
        <v>596.25042783236165</v>
      </c>
    </row>
    <row r="2331" spans="1:9" ht="14.25" x14ac:dyDescent="0.3">
      <c r="A2331" s="251">
        <v>38359</v>
      </c>
      <c r="B2331" s="252" t="s">
        <v>1451</v>
      </c>
      <c r="C2331" s="253">
        <v>3585</v>
      </c>
      <c r="D2331" s="253">
        <v>2648.9055364062815</v>
      </c>
      <c r="E2331" s="253">
        <v>1367.307538431593</v>
      </c>
      <c r="F2331" s="253">
        <v>204.79426603308684</v>
      </c>
      <c r="G2331" s="253">
        <v>204.79426603308684</v>
      </c>
      <c r="H2331" s="253">
        <v>48.605080785627187</v>
      </c>
      <c r="I2331" s="254">
        <v>823.40438512288767</v>
      </c>
    </row>
    <row r="2332" spans="1:9" ht="14.25" x14ac:dyDescent="0.3">
      <c r="A2332" s="251">
        <v>38359</v>
      </c>
      <c r="B2332" s="252" t="s">
        <v>1452</v>
      </c>
      <c r="C2332" s="253">
        <v>3853</v>
      </c>
      <c r="D2332" s="253">
        <v>2846.9269265755656</v>
      </c>
      <c r="E2332" s="253">
        <v>1469.5218816114163</v>
      </c>
      <c r="F2332" s="253">
        <v>220.10385133207353</v>
      </c>
      <c r="G2332" s="253">
        <v>220.10385133207353</v>
      </c>
      <c r="H2332" s="253">
        <v>52.238598679782861</v>
      </c>
      <c r="I2332" s="254">
        <v>884.95874362021925</v>
      </c>
    </row>
    <row r="2333" spans="1:9" ht="14.25" x14ac:dyDescent="0.3">
      <c r="A2333" s="251">
        <v>38359</v>
      </c>
      <c r="B2333" s="252" t="s">
        <v>1453</v>
      </c>
      <c r="C2333" s="253">
        <v>1629</v>
      </c>
      <c r="D2333" s="253">
        <v>1203.6449424841933</v>
      </c>
      <c r="E2333" s="253">
        <v>621.2953919400461</v>
      </c>
      <c r="F2333" s="253">
        <v>93.057143477795961</v>
      </c>
      <c r="G2333" s="253">
        <v>93.057143477795961</v>
      </c>
      <c r="H2333" s="253">
        <v>22.085823319326835</v>
      </c>
      <c r="I2333" s="254">
        <v>374.14944026922848</v>
      </c>
    </row>
    <row r="2334" spans="1:9" ht="14.25" x14ac:dyDescent="0.3">
      <c r="A2334" s="251">
        <v>38359</v>
      </c>
      <c r="B2334" s="252" t="s">
        <v>1454</v>
      </c>
      <c r="C2334" s="253">
        <v>1703</v>
      </c>
      <c r="D2334" s="253">
        <v>1258.3224905160105</v>
      </c>
      <c r="E2334" s="253">
        <v>649.51875535537044</v>
      </c>
      <c r="F2334" s="253">
        <v>97.284417030501231</v>
      </c>
      <c r="G2334" s="253">
        <v>97.284417030501231</v>
      </c>
      <c r="H2334" s="253">
        <v>23.089108110996683</v>
      </c>
      <c r="I2334" s="254">
        <v>391.14579298864089</v>
      </c>
    </row>
    <row r="2335" spans="1:9" ht="14.25" x14ac:dyDescent="0.3">
      <c r="A2335" s="251">
        <v>38359</v>
      </c>
      <c r="B2335" s="252" t="s">
        <v>1455</v>
      </c>
      <c r="C2335" s="253">
        <v>1872</v>
      </c>
      <c r="D2335" s="253">
        <v>1383.1941880481336</v>
      </c>
      <c r="E2335" s="253">
        <v>713.97481504712471</v>
      </c>
      <c r="F2335" s="253">
        <v>106.93859581978761</v>
      </c>
      <c r="G2335" s="253">
        <v>106.93859581978761</v>
      </c>
      <c r="H2335" s="253">
        <v>25.380393648729175</v>
      </c>
      <c r="I2335" s="254">
        <v>429.96178771270451</v>
      </c>
    </row>
    <row r="2336" spans="1:9" ht="14.25" x14ac:dyDescent="0.3">
      <c r="A2336" s="251">
        <v>38359</v>
      </c>
      <c r="B2336" s="252" t="s">
        <v>1456</v>
      </c>
      <c r="C2336" s="253">
        <v>1926</v>
      </c>
      <c r="D2336" s="253">
        <v>1423.0940203956761</v>
      </c>
      <c r="E2336" s="253">
        <v>734.57024240425346</v>
      </c>
      <c r="F2336" s="253">
        <v>110.02336300689689</v>
      </c>
      <c r="G2336" s="253">
        <v>110.02336300689689</v>
      </c>
      <c r="H2336" s="253">
        <v>26.112520388596369</v>
      </c>
      <c r="I2336" s="254">
        <v>442.36453158903259</v>
      </c>
    </row>
    <row r="2337" spans="1:9" ht="14.25" x14ac:dyDescent="0.3">
      <c r="A2337" s="251">
        <v>38359</v>
      </c>
      <c r="B2337" s="252" t="s">
        <v>1457</v>
      </c>
      <c r="C2337" s="253">
        <v>4915</v>
      </c>
      <c r="D2337" s="253">
        <v>3631.6236294105647</v>
      </c>
      <c r="E2337" s="253">
        <v>1874.5652863016123</v>
      </c>
      <c r="F2337" s="253">
        <v>280.7709393452223</v>
      </c>
      <c r="G2337" s="253">
        <v>280.7709393452223</v>
      </c>
      <c r="H2337" s="253">
        <v>66.637091230504225</v>
      </c>
      <c r="I2337" s="254">
        <v>1128.8793731880037</v>
      </c>
    </row>
    <row r="2338" spans="1:9" ht="14.25" x14ac:dyDescent="0.3">
      <c r="A2338" s="251">
        <v>38359</v>
      </c>
      <c r="B2338" s="252" t="s">
        <v>1393</v>
      </c>
      <c r="C2338" s="253">
        <v>456652</v>
      </c>
      <c r="D2338" s="253">
        <v>337413.67113277578</v>
      </c>
      <c r="E2338" s="253">
        <v>174165.61284236089</v>
      </c>
      <c r="F2338" s="253">
        <v>26086.390843107718</v>
      </c>
      <c r="G2338" s="253">
        <v>26086.390843107718</v>
      </c>
      <c r="H2338" s="253">
        <v>6191.243333589463</v>
      </c>
      <c r="I2338" s="254">
        <v>104884.03327061</v>
      </c>
    </row>
    <row r="2339" spans="1:9" ht="14.25" x14ac:dyDescent="0.3">
      <c r="A2339" s="251">
        <v>38359</v>
      </c>
      <c r="B2339" s="252" t="s">
        <v>1458</v>
      </c>
      <c r="C2339" s="253">
        <v>1836</v>
      </c>
      <c r="D2339" s="253">
        <v>1356.5942998164389</v>
      </c>
      <c r="E2339" s="253">
        <v>700.24453014237247</v>
      </c>
      <c r="F2339" s="253">
        <v>104.88208436171479</v>
      </c>
      <c r="G2339" s="253">
        <v>104.88208436171479</v>
      </c>
      <c r="H2339" s="253">
        <v>24.892309155484387</v>
      </c>
      <c r="I2339" s="254">
        <v>421.69329179515256</v>
      </c>
    </row>
    <row r="2340" spans="1:9" ht="14.25" x14ac:dyDescent="0.3">
      <c r="A2340" s="251">
        <v>38359</v>
      </c>
      <c r="B2340" s="252" t="s">
        <v>1459</v>
      </c>
      <c r="C2340" s="253">
        <v>22671</v>
      </c>
      <c r="D2340" s="253">
        <v>16751.27961390985</v>
      </c>
      <c r="E2340" s="253">
        <v>8646.6469187678231</v>
      </c>
      <c r="F2340" s="253">
        <v>1295.0880907213702</v>
      </c>
      <c r="G2340" s="253">
        <v>1295.0880907213702</v>
      </c>
      <c r="H2340" s="253">
        <v>307.37120962090768</v>
      </c>
      <c r="I2340" s="254">
        <v>5207.0853040783786</v>
      </c>
    </row>
    <row r="2341" spans="1:9" ht="14.25" x14ac:dyDescent="0.3">
      <c r="A2341" s="251">
        <v>38359</v>
      </c>
      <c r="B2341" s="252" t="s">
        <v>1394</v>
      </c>
      <c r="C2341" s="253">
        <v>171701</v>
      </c>
      <c r="D2341" s="253">
        <v>126867.42803528449</v>
      </c>
      <c r="E2341" s="253">
        <v>65486.212456413654</v>
      </c>
      <c r="F2341" s="253">
        <v>9808.4742739601243</v>
      </c>
      <c r="G2341" s="253">
        <v>9808.4742739601243</v>
      </c>
      <c r="H2341" s="253">
        <v>2327.9054326284445</v>
      </c>
      <c r="I2341" s="254">
        <v>39436.361598322153</v>
      </c>
    </row>
    <row r="2342" spans="1:9" ht="14.25" x14ac:dyDescent="0.3">
      <c r="A2342" s="251">
        <v>38359</v>
      </c>
      <c r="B2342" s="252" t="s">
        <v>1327</v>
      </c>
      <c r="C2342" s="253">
        <v>2554041</v>
      </c>
      <c r="D2342" s="253">
        <v>1887144.5871990616</v>
      </c>
      <c r="E2342" s="253">
        <v>974103.07190052012</v>
      </c>
      <c r="F2342" s="253">
        <v>145900.40502466142</v>
      </c>
      <c r="G2342" s="253">
        <v>145900.40502466142</v>
      </c>
      <c r="H2342" s="253">
        <v>34627.439089206149</v>
      </c>
      <c r="I2342" s="254">
        <v>586613.26616001257</v>
      </c>
    </row>
    <row r="2343" spans="1:9" ht="14.25" x14ac:dyDescent="0.3">
      <c r="A2343" s="251">
        <v>38359</v>
      </c>
      <c r="B2343" s="252" t="s">
        <v>1328</v>
      </c>
      <c r="C2343" s="253">
        <v>7134871</v>
      </c>
      <c r="D2343" s="253">
        <v>5271854.7540989183</v>
      </c>
      <c r="E2343" s="253">
        <v>2721216.9885737682</v>
      </c>
      <c r="F2343" s="253">
        <v>407581.77676032257</v>
      </c>
      <c r="G2343" s="253">
        <v>407581.77676032257</v>
      </c>
      <c r="H2343" s="253">
        <v>96733.886011165596</v>
      </c>
      <c r="I2343" s="254">
        <v>1638740.3259933395</v>
      </c>
    </row>
    <row r="2344" spans="1:9" ht="14.25" x14ac:dyDescent="0.3">
      <c r="A2344" s="251">
        <v>38359</v>
      </c>
      <c r="B2344" s="252" t="s">
        <v>1329</v>
      </c>
      <c r="C2344" s="253">
        <v>1008990</v>
      </c>
      <c r="D2344" s="253">
        <v>745528.36741382815</v>
      </c>
      <c r="E2344" s="253">
        <v>384825.56016794784</v>
      </c>
      <c r="F2344" s="253">
        <v>57638.874891136482</v>
      </c>
      <c r="G2344" s="253">
        <v>57638.874891136482</v>
      </c>
      <c r="H2344" s="253">
        <v>13679.788134418402</v>
      </c>
      <c r="I2344" s="254">
        <v>231745.26932918894</v>
      </c>
    </row>
    <row r="2345" spans="1:9" ht="14.25" x14ac:dyDescent="0.3">
      <c r="A2345" s="251">
        <v>38359</v>
      </c>
      <c r="B2345" s="252" t="s">
        <v>1330</v>
      </c>
      <c r="C2345" s="253">
        <v>1650696</v>
      </c>
      <c r="D2345" s="253">
        <v>1219675.8084584947</v>
      </c>
      <c r="E2345" s="253">
        <v>629570.17697597691</v>
      </c>
      <c r="F2345" s="253">
        <v>94296.534383194521</v>
      </c>
      <c r="G2345" s="253">
        <v>94296.534383194521</v>
      </c>
      <c r="H2345" s="253">
        <v>22379.975573922362</v>
      </c>
      <c r="I2345" s="254">
        <v>379132.5871422065</v>
      </c>
    </row>
    <row r="2346" spans="1:9" ht="14.25" x14ac:dyDescent="0.3">
      <c r="A2346" s="251">
        <v>38359</v>
      </c>
      <c r="B2346" s="252" t="s">
        <v>1395</v>
      </c>
      <c r="C2346" s="253">
        <v>981494</v>
      </c>
      <c r="D2346" s="253">
        <v>725211.9638910871</v>
      </c>
      <c r="E2346" s="253">
        <v>374338.67367514037</v>
      </c>
      <c r="F2346" s="253">
        <v>56068.157139715084</v>
      </c>
      <c r="G2346" s="253">
        <v>56068.157139715084</v>
      </c>
      <c r="H2346" s="253">
        <v>13307.000044800106</v>
      </c>
      <c r="I2346" s="254">
        <v>225429.97589171649</v>
      </c>
    </row>
    <row r="2347" spans="1:9" ht="14.25" x14ac:dyDescent="0.3">
      <c r="A2347" s="251">
        <v>38359</v>
      </c>
      <c r="B2347" s="252" t="s">
        <v>1396</v>
      </c>
      <c r="C2347" s="253">
        <v>410902</v>
      </c>
      <c r="D2347" s="253">
        <v>303609.64650499687</v>
      </c>
      <c r="E2347" s="253">
        <v>156716.70910923803</v>
      </c>
      <c r="F2347" s="253">
        <v>23472.907531806817</v>
      </c>
      <c r="G2347" s="253">
        <v>23472.907531806817</v>
      </c>
      <c r="H2347" s="253">
        <v>5570.9692900908731</v>
      </c>
      <c r="I2347" s="254">
        <v>94376.153042054313</v>
      </c>
    </row>
    <row r="2348" spans="1:9" ht="14.25" x14ac:dyDescent="0.3">
      <c r="A2348" s="251">
        <v>38359</v>
      </c>
      <c r="B2348" s="252" t="s">
        <v>1397</v>
      </c>
      <c r="C2348" s="253">
        <v>602045</v>
      </c>
      <c r="D2348" s="253">
        <v>444842.49195696507</v>
      </c>
      <c r="E2348" s="253">
        <v>229618.03820782382</v>
      </c>
      <c r="F2348" s="253">
        <v>34392.012243762838</v>
      </c>
      <c r="G2348" s="253">
        <v>34392.012243762838</v>
      </c>
      <c r="H2348" s="253">
        <v>8162.4674648766868</v>
      </c>
      <c r="I2348" s="254">
        <v>138277.96179673888</v>
      </c>
    </row>
    <row r="2349" spans="1:9" ht="14.25" x14ac:dyDescent="0.3">
      <c r="A2349" s="251">
        <v>38359</v>
      </c>
      <c r="B2349" s="252" t="s">
        <v>1398</v>
      </c>
      <c r="C2349" s="253">
        <v>875859</v>
      </c>
      <c r="D2349" s="253">
        <v>647159.76407566795</v>
      </c>
      <c r="E2349" s="253">
        <v>334049.82239976479</v>
      </c>
      <c r="F2349" s="253">
        <v>50033.724143228297</v>
      </c>
      <c r="G2349" s="253">
        <v>50033.724143228297</v>
      </c>
      <c r="H2349" s="253">
        <v>11874.811004691395</v>
      </c>
      <c r="I2349" s="254">
        <v>201167.68238475517</v>
      </c>
    </row>
    <row r="2350" spans="1:9" ht="14.25" x14ac:dyDescent="0.3">
      <c r="A2350" s="251">
        <v>38359</v>
      </c>
      <c r="B2350" s="252" t="s">
        <v>1460</v>
      </c>
      <c r="C2350" s="253">
        <v>185904</v>
      </c>
      <c r="D2350" s="253">
        <v>137361.82282847236</v>
      </c>
      <c r="E2350" s="253">
        <v>70903.191248141389</v>
      </c>
      <c r="F2350" s="253">
        <v>10619.82516948814</v>
      </c>
      <c r="G2350" s="253">
        <v>10619.82516948814</v>
      </c>
      <c r="H2350" s="253">
        <v>2520.4683231161052</v>
      </c>
      <c r="I2350" s="254">
        <v>42698.512918238579</v>
      </c>
    </row>
    <row r="2351" spans="1:9" ht="14.25" x14ac:dyDescent="0.3">
      <c r="A2351" s="251">
        <v>38359</v>
      </c>
      <c r="B2351" s="252" t="s">
        <v>1399</v>
      </c>
      <c r="C2351" s="253">
        <v>535786</v>
      </c>
      <c r="D2351" s="253">
        <v>395884.65878074645</v>
      </c>
      <c r="E2351" s="253">
        <v>204347.06744382414</v>
      </c>
      <c r="F2351" s="253">
        <v>30606.9457798615</v>
      </c>
      <c r="G2351" s="253">
        <v>30606.9457798615</v>
      </c>
      <c r="H2351" s="253">
        <v>7264.1343971570577</v>
      </c>
      <c r="I2351" s="254">
        <v>123059.56538004226</v>
      </c>
    </row>
    <row r="2352" spans="1:9" ht="14.25" x14ac:dyDescent="0.3">
      <c r="A2352" s="251">
        <v>38359</v>
      </c>
      <c r="B2352" s="252" t="s">
        <v>1331</v>
      </c>
      <c r="C2352" s="253">
        <v>62470</v>
      </c>
      <c r="D2352" s="253">
        <v>46158.194939832756</v>
      </c>
      <c r="E2352" s="253">
        <v>23825.858277774514</v>
      </c>
      <c r="F2352" s="253">
        <v>3568.6186329391735</v>
      </c>
      <c r="G2352" s="253">
        <v>3568.6186329391735</v>
      </c>
      <c r="H2352" s="253">
        <v>846.96217480561529</v>
      </c>
      <c r="I2352" s="254">
        <v>14348.137221374282</v>
      </c>
    </row>
    <row r="2353" spans="1:9" ht="14.25" x14ac:dyDescent="0.3">
      <c r="A2353" s="251">
        <v>38359</v>
      </c>
      <c r="B2353" s="252" t="s">
        <v>1332</v>
      </c>
      <c r="C2353" s="253">
        <v>478323</v>
      </c>
      <c r="D2353" s="253">
        <v>353426.06496247189</v>
      </c>
      <c r="E2353" s="253">
        <v>182430.86295821893</v>
      </c>
      <c r="F2353" s="253">
        <v>27324.353615549287</v>
      </c>
      <c r="G2353" s="253">
        <v>27324.353615549287</v>
      </c>
      <c r="H2353" s="253">
        <v>6485.0566406202379</v>
      </c>
      <c r="I2353" s="254">
        <v>109861.43813253415</v>
      </c>
    </row>
    <row r="2354" spans="1:9" ht="14.25" x14ac:dyDescent="0.3">
      <c r="A2354" s="251">
        <v>38359</v>
      </c>
      <c r="B2354" s="252" t="s">
        <v>1334</v>
      </c>
      <c r="C2354" s="253">
        <v>48</v>
      </c>
      <c r="D2354" s="253">
        <v>35.466517642259838</v>
      </c>
      <c r="E2354" s="253">
        <v>18.307046539669866</v>
      </c>
      <c r="F2354" s="253">
        <v>2.7420152774304518</v>
      </c>
      <c r="G2354" s="253">
        <v>2.7420152774304518</v>
      </c>
      <c r="H2354" s="253">
        <v>0.65077932432638919</v>
      </c>
      <c r="I2354" s="254">
        <v>11.02466122340268</v>
      </c>
    </row>
    <row r="2355" spans="1:9" ht="14.25" x14ac:dyDescent="0.3">
      <c r="A2355" s="251">
        <v>38359</v>
      </c>
      <c r="B2355" s="252" t="s">
        <v>1335</v>
      </c>
      <c r="C2355" s="253">
        <v>8065</v>
      </c>
      <c r="D2355" s="253">
        <v>5959.1138496838666</v>
      </c>
      <c r="E2355" s="253">
        <v>3075.9652154674473</v>
      </c>
      <c r="F2355" s="253">
        <v>460.7156919265957</v>
      </c>
      <c r="G2355" s="253">
        <v>460.7156919265957</v>
      </c>
      <c r="H2355" s="253">
        <v>109.34448438942351</v>
      </c>
      <c r="I2355" s="254">
        <v>1852.3727659738045</v>
      </c>
    </row>
    <row r="2356" spans="1:9" ht="14.25" x14ac:dyDescent="0.3">
      <c r="A2356" s="251">
        <v>38359</v>
      </c>
      <c r="B2356" s="252" t="s">
        <v>1336</v>
      </c>
      <c r="C2356" s="253">
        <v>1116944</v>
      </c>
      <c r="D2356" s="253">
        <v>825294.04336283903</v>
      </c>
      <c r="E2356" s="253">
        <v>425998.8706292712</v>
      </c>
      <c r="F2356" s="253">
        <v>63805.781500714133</v>
      </c>
      <c r="G2356" s="253">
        <v>63805.781500714133</v>
      </c>
      <c r="H2356" s="253">
        <v>15143.417950633635</v>
      </c>
      <c r="I2356" s="254">
        <v>256540.19178150591</v>
      </c>
    </row>
    <row r="2357" spans="1:9" ht="14.25" x14ac:dyDescent="0.3">
      <c r="A2357" s="251">
        <v>38359</v>
      </c>
      <c r="B2357" s="252" t="s">
        <v>1337</v>
      </c>
      <c r="C2357" s="253">
        <v>1468</v>
      </c>
      <c r="D2357" s="253">
        <v>1084.6843312257799</v>
      </c>
      <c r="E2357" s="253">
        <v>559.89050667157005</v>
      </c>
      <c r="F2357" s="253">
        <v>83.85996723474797</v>
      </c>
      <c r="G2357" s="253">
        <v>83.85996723474797</v>
      </c>
      <c r="H2357" s="253">
        <v>19.903001002315399</v>
      </c>
      <c r="I2357" s="254">
        <v>337.17088908239862</v>
      </c>
    </row>
    <row r="2358" spans="1:9" ht="14.25" x14ac:dyDescent="0.3">
      <c r="A2358" s="251">
        <v>38359</v>
      </c>
      <c r="B2358" s="252" t="s">
        <v>1340</v>
      </c>
      <c r="C2358" s="253">
        <v>1238</v>
      </c>
      <c r="D2358" s="253">
        <v>914.74060085661824</v>
      </c>
      <c r="E2358" s="253">
        <v>472.16924200231858</v>
      </c>
      <c r="F2358" s="253">
        <v>70.721144030393731</v>
      </c>
      <c r="G2358" s="253">
        <v>70.721144030393731</v>
      </c>
      <c r="H2358" s="253">
        <v>16.784683406584787</v>
      </c>
      <c r="I2358" s="254">
        <v>284.34438738692745</v>
      </c>
    </row>
    <row r="2359" spans="1:9" ht="14.25" x14ac:dyDescent="0.3">
      <c r="A2359" s="251">
        <v>38359</v>
      </c>
      <c r="B2359" s="252" t="s">
        <v>1342</v>
      </c>
      <c r="C2359" s="253">
        <v>10893505</v>
      </c>
      <c r="D2359" s="253">
        <v>8049055.9847613703</v>
      </c>
      <c r="E2359" s="253">
        <v>4154747.9794818</v>
      </c>
      <c r="F2359" s="253">
        <v>622294.9403076045</v>
      </c>
      <c r="G2359" s="253">
        <v>622294.9403076045</v>
      </c>
      <c r="H2359" s="253">
        <v>147693.07965512798</v>
      </c>
      <c r="I2359" s="254">
        <v>2502025.0450092335</v>
      </c>
    </row>
    <row r="2360" spans="1:9" ht="14.25" x14ac:dyDescent="0.3">
      <c r="A2360" s="251">
        <v>38359</v>
      </c>
      <c r="B2360" s="252" t="s">
        <v>1343</v>
      </c>
      <c r="C2360" s="253">
        <v>544248</v>
      </c>
      <c r="D2360" s="253">
        <v>402137.11028676317</v>
      </c>
      <c r="E2360" s="253">
        <v>207574.44719004678</v>
      </c>
      <c r="F2360" s="253">
        <v>31090.340223145176</v>
      </c>
      <c r="G2360" s="253">
        <v>31090.340223145176</v>
      </c>
      <c r="H2360" s="253">
        <v>7378.8613688747637</v>
      </c>
      <c r="I2360" s="254">
        <v>125003.12128155128</v>
      </c>
    </row>
    <row r="2361" spans="1:9" ht="14.25" x14ac:dyDescent="0.3">
      <c r="A2361" s="251">
        <v>38359</v>
      </c>
      <c r="B2361" s="252" t="s">
        <v>1345</v>
      </c>
      <c r="C2361" s="253">
        <v>246</v>
      </c>
      <c r="D2361" s="253">
        <v>181.76590291658167</v>
      </c>
      <c r="E2361" s="253">
        <v>93.823613515808063</v>
      </c>
      <c r="F2361" s="253">
        <v>14.052828296831064</v>
      </c>
      <c r="G2361" s="253">
        <v>14.052828296831064</v>
      </c>
      <c r="H2361" s="253">
        <v>3.3352440371727443</v>
      </c>
      <c r="I2361" s="254">
        <v>56.501388769938735</v>
      </c>
    </row>
    <row r="2362" spans="1:9" ht="14.25" x14ac:dyDescent="0.3">
      <c r="A2362" s="251">
        <v>38359</v>
      </c>
      <c r="B2362" s="252" t="s">
        <v>1346</v>
      </c>
      <c r="C2362" s="253">
        <v>154</v>
      </c>
      <c r="D2362" s="253">
        <v>113.78841076891698</v>
      </c>
      <c r="E2362" s="253">
        <v>58.73510764810748</v>
      </c>
      <c r="F2362" s="253">
        <v>8.7972990150893651</v>
      </c>
      <c r="G2362" s="253">
        <v>8.7972990150893651</v>
      </c>
      <c r="H2362" s="253">
        <v>2.0879169988804986</v>
      </c>
      <c r="I2362" s="254">
        <v>35.370788091750264</v>
      </c>
    </row>
    <row r="2363" spans="1:9" ht="14.25" x14ac:dyDescent="0.3">
      <c r="A2363" s="251">
        <v>38359</v>
      </c>
      <c r="B2363" s="252" t="s">
        <v>1347</v>
      </c>
      <c r="C2363" s="253">
        <v>2062585</v>
      </c>
      <c r="D2363" s="253">
        <v>1524014.7352325106</v>
      </c>
      <c r="E2363" s="253">
        <v>786663.32472968684</v>
      </c>
      <c r="F2363" s="253">
        <v>117825.8246041435</v>
      </c>
      <c r="G2363" s="253">
        <v>117825.8246041435</v>
      </c>
      <c r="H2363" s="253">
        <v>27964.326513869695</v>
      </c>
      <c r="I2363" s="254">
        <v>473735.43478066701</v>
      </c>
    </row>
    <row r="2364" spans="1:9" ht="14.25" x14ac:dyDescent="0.3">
      <c r="A2364" s="251">
        <v>38359</v>
      </c>
      <c r="B2364" s="252" t="s">
        <v>1348</v>
      </c>
      <c r="C2364" s="253">
        <v>52775</v>
      </c>
      <c r="D2364" s="253">
        <v>38994.697261880479</v>
      </c>
      <c r="E2364" s="253">
        <v>20128.216273564107</v>
      </c>
      <c r="F2364" s="253">
        <v>3014.7886722165022</v>
      </c>
      <c r="G2364" s="253">
        <v>3014.7886722165022</v>
      </c>
      <c r="H2364" s="253">
        <v>715.51830919427482</v>
      </c>
      <c r="I2364" s="254">
        <v>12121.385334689094</v>
      </c>
    </row>
    <row r="2365" spans="1:9" ht="14.25" x14ac:dyDescent="0.3">
      <c r="A2365" s="251">
        <v>38359</v>
      </c>
      <c r="B2365" s="252" t="s">
        <v>1349</v>
      </c>
      <c r="C2365" s="253">
        <v>20264</v>
      </c>
      <c r="D2365" s="253">
        <v>14972.781531307361</v>
      </c>
      <c r="E2365" s="253">
        <v>7728.6248141639608</v>
      </c>
      <c r="F2365" s="253">
        <v>1157.5874496218889</v>
      </c>
      <c r="G2365" s="253">
        <v>1157.5874496218889</v>
      </c>
      <c r="H2365" s="253">
        <v>274.73733808645727</v>
      </c>
      <c r="I2365" s="254">
        <v>4654.2444798131646</v>
      </c>
    </row>
    <row r="2366" spans="1:9" ht="14.25" x14ac:dyDescent="0.3">
      <c r="A2366" s="251">
        <v>38359</v>
      </c>
      <c r="B2366" s="252" t="s">
        <v>1462</v>
      </c>
      <c r="C2366" s="253">
        <v>1</v>
      </c>
      <c r="D2366" s="253">
        <v>0.73888578421374662</v>
      </c>
      <c r="E2366" s="253">
        <v>0.38139680290978889</v>
      </c>
      <c r="F2366" s="253">
        <v>5.7125318279801079E-2</v>
      </c>
      <c r="G2366" s="253">
        <v>5.7125318279801079E-2</v>
      </c>
      <c r="H2366" s="253">
        <v>1.3557902590133107E-2</v>
      </c>
      <c r="I2366" s="254">
        <v>0.22968044215422251</v>
      </c>
    </row>
    <row r="2367" spans="1:9" ht="14.25" x14ac:dyDescent="0.3">
      <c r="A2367" s="251">
        <v>38359</v>
      </c>
      <c r="B2367" s="252" t="s">
        <v>1351</v>
      </c>
      <c r="C2367" s="253">
        <v>620961</v>
      </c>
      <c r="D2367" s="253">
        <v>458819.25545115228</v>
      </c>
      <c r="E2367" s="253">
        <v>236832.54013166539</v>
      </c>
      <c r="F2367" s="253">
        <v>35472.59476434355</v>
      </c>
      <c r="G2367" s="253">
        <v>35472.59476434355</v>
      </c>
      <c r="H2367" s="253">
        <v>8418.9287502716434</v>
      </c>
      <c r="I2367" s="254">
        <v>142622.59704052814</v>
      </c>
    </row>
    <row r="2368" spans="1:9" ht="14.25" x14ac:dyDescent="0.3">
      <c r="A2368" s="251">
        <v>38359</v>
      </c>
      <c r="B2368" s="252" t="s">
        <v>1352</v>
      </c>
      <c r="C2368" s="253">
        <v>15936</v>
      </c>
      <c r="D2368" s="253">
        <v>11774.883857230267</v>
      </c>
      <c r="E2368" s="253">
        <v>6077.9394511703958</v>
      </c>
      <c r="F2368" s="253">
        <v>910.34907210690994</v>
      </c>
      <c r="G2368" s="253">
        <v>910.34907210690994</v>
      </c>
      <c r="H2368" s="253">
        <v>216.05873567636121</v>
      </c>
      <c r="I2368" s="254">
        <v>3660.18752616969</v>
      </c>
    </row>
    <row r="2369" spans="1:9" ht="14.25" x14ac:dyDescent="0.3">
      <c r="A2369" s="251">
        <v>38359</v>
      </c>
      <c r="B2369" s="252" t="s">
        <v>1461</v>
      </c>
      <c r="C2369" s="253">
        <v>52</v>
      </c>
      <c r="D2369" s="253">
        <v>38.422060779114823</v>
      </c>
      <c r="E2369" s="253">
        <v>19.832633751309022</v>
      </c>
      <c r="F2369" s="253">
        <v>2.970516550549656</v>
      </c>
      <c r="G2369" s="253">
        <v>2.970516550549656</v>
      </c>
      <c r="H2369" s="253">
        <v>0.70501093468692155</v>
      </c>
      <c r="I2369" s="254">
        <v>11.94338299201957</v>
      </c>
    </row>
    <row r="2370" spans="1:9" ht="14.25" x14ac:dyDescent="0.3">
      <c r="A2370" s="251">
        <v>38359</v>
      </c>
      <c r="B2370" s="252" t="s">
        <v>1276</v>
      </c>
      <c r="C2370" s="253">
        <v>122416</v>
      </c>
      <c r="D2370" s="253">
        <v>90451.442160310005</v>
      </c>
      <c r="E2370" s="253">
        <v>46689.071025004712</v>
      </c>
      <c r="F2370" s="253">
        <v>6993.0529625401286</v>
      </c>
      <c r="G2370" s="253">
        <v>6993.0529625401286</v>
      </c>
      <c r="H2370" s="253">
        <v>1659.7042034737344</v>
      </c>
      <c r="I2370" s="254">
        <v>28116.561006751301</v>
      </c>
    </row>
    <row r="2371" spans="1:9" ht="14.25" x14ac:dyDescent="0.3">
      <c r="A2371" s="251">
        <v>38359</v>
      </c>
      <c r="B2371" s="252" t="s">
        <v>1400</v>
      </c>
      <c r="C2371" s="253">
        <v>2683080</v>
      </c>
      <c r="D2371" s="253">
        <v>1982489.6699082192</v>
      </c>
      <c r="E2371" s="253">
        <v>1023318.1339511963</v>
      </c>
      <c r="F2371" s="253">
        <v>153271.79897016866</v>
      </c>
      <c r="G2371" s="253">
        <v>153271.79897016866</v>
      </c>
      <c r="H2371" s="253">
        <v>36376.937281534338</v>
      </c>
      <c r="I2371" s="254">
        <v>616251.00073515135</v>
      </c>
    </row>
    <row r="2372" spans="1:9" ht="14.25" x14ac:dyDescent="0.3">
      <c r="A2372" s="251">
        <v>38359</v>
      </c>
      <c r="B2372" s="252" t="s">
        <v>1401</v>
      </c>
      <c r="C2372" s="253">
        <v>6005369</v>
      </c>
      <c r="D2372" s="253">
        <v>4437281.7830579234</v>
      </c>
      <c r="E2372" s="253">
        <v>2290428.5368935559</v>
      </c>
      <c r="F2372" s="253">
        <v>343058.61551265069</v>
      </c>
      <c r="G2372" s="253">
        <v>343058.61551265069</v>
      </c>
      <c r="H2372" s="253">
        <v>81420.207919805078</v>
      </c>
      <c r="I2372" s="254">
        <v>1379315.8072192611</v>
      </c>
    </row>
    <row r="2373" spans="1:9" ht="14.25" x14ac:dyDescent="0.3">
      <c r="A2373" s="251">
        <v>38359</v>
      </c>
      <c r="B2373" s="252" t="s">
        <v>1353</v>
      </c>
      <c r="C2373" s="253">
        <v>7290494</v>
      </c>
      <c r="D2373" s="253">
        <v>5386842.3764956146</v>
      </c>
      <c r="E2373" s="253">
        <v>2780571.1032329984</v>
      </c>
      <c r="F2373" s="253">
        <v>416471.79016698006</v>
      </c>
      <c r="G2373" s="253">
        <v>416471.79016698006</v>
      </c>
      <c r="H2373" s="253">
        <v>98843.807485949888</v>
      </c>
      <c r="I2373" s="254">
        <v>1674483.8854427063</v>
      </c>
    </row>
    <row r="2374" spans="1:9" ht="14.25" x14ac:dyDescent="0.3">
      <c r="A2374" s="251">
        <v>38359</v>
      </c>
      <c r="B2374" s="252" t="s">
        <v>1354</v>
      </c>
      <c r="C2374" s="253">
        <v>1847828</v>
      </c>
      <c r="D2374" s="253">
        <v>1365333.8408721189</v>
      </c>
      <c r="E2374" s="253">
        <v>704755.69152718934</v>
      </c>
      <c r="F2374" s="253">
        <v>105557.76262632826</v>
      </c>
      <c r="G2374" s="253">
        <v>105557.76262632826</v>
      </c>
      <c r="H2374" s="253">
        <v>25052.672027320481</v>
      </c>
      <c r="I2374" s="254">
        <v>424409.95206495264</v>
      </c>
    </row>
    <row r="2375" spans="1:9" ht="14.25" x14ac:dyDescent="0.3">
      <c r="A2375" s="251">
        <v>38359</v>
      </c>
      <c r="B2375" s="252" t="s">
        <v>1355</v>
      </c>
      <c r="C2375" s="253">
        <v>1882794</v>
      </c>
      <c r="D2375" s="253">
        <v>1391169.721202937</v>
      </c>
      <c r="E2375" s="253">
        <v>718091.61213773303</v>
      </c>
      <c r="F2375" s="253">
        <v>107555.20650529979</v>
      </c>
      <c r="G2375" s="253">
        <v>107555.20650529979</v>
      </c>
      <c r="H2375" s="253">
        <v>25526.737649287075</v>
      </c>
      <c r="I2375" s="254">
        <v>432440.95840531721</v>
      </c>
    </row>
    <row r="2376" spans="1:9" ht="14.25" x14ac:dyDescent="0.3">
      <c r="A2376" s="251">
        <v>38359</v>
      </c>
      <c r="B2376" s="252" t="s">
        <v>1356</v>
      </c>
      <c r="C2376" s="253">
        <v>34765762</v>
      </c>
      <c r="D2376" s="253">
        <v>25687927.319158472</v>
      </c>
      <c r="E2376" s="253">
        <v>12433213.70174589</v>
      </c>
      <c r="F2376" s="253">
        <v>1730980.9824014932</v>
      </c>
      <c r="G2376" s="253">
        <v>1730980.9824014932</v>
      </c>
      <c r="H2376" s="253">
        <v>409979.3200137692</v>
      </c>
      <c r="I2376" s="254">
        <v>9382772.3325958215</v>
      </c>
    </row>
    <row r="2377" spans="1:9" ht="14.25" x14ac:dyDescent="0.3">
      <c r="A2377" s="251">
        <v>38359</v>
      </c>
      <c r="B2377" s="252" t="s">
        <v>1402</v>
      </c>
      <c r="C2377" s="253">
        <v>1046216</v>
      </c>
      <c r="D2377" s="253">
        <v>773034.12961696915</v>
      </c>
      <c r="E2377" s="253">
        <v>374156.2490759092</v>
      </c>
      <c r="F2377" s="253">
        <v>52090.904824239457</v>
      </c>
      <c r="G2377" s="253">
        <v>52090.904824239457</v>
      </c>
      <c r="H2377" s="253">
        <v>12337.624708686826</v>
      </c>
      <c r="I2377" s="254">
        <v>282358.44618389406</v>
      </c>
    </row>
    <row r="2378" spans="1:9" ht="14.25" x14ac:dyDescent="0.3">
      <c r="A2378" s="251">
        <v>38359</v>
      </c>
      <c r="B2378" s="252" t="s">
        <v>985</v>
      </c>
      <c r="C2378" s="253">
        <v>7680874</v>
      </c>
      <c r="D2378" s="253">
        <v>5675288.6089369766</v>
      </c>
      <c r="E2378" s="253">
        <v>2746896.4396115858</v>
      </c>
      <c r="F2378" s="253">
        <v>382429.32291321811</v>
      </c>
      <c r="G2378" s="253">
        <v>382429.32291321811</v>
      </c>
      <c r="H2378" s="253">
        <v>90577.606198634137</v>
      </c>
      <c r="I2378" s="254">
        <v>2072955.9173003195</v>
      </c>
    </row>
    <row r="2379" spans="1:9" ht="14.25" x14ac:dyDescent="0.3">
      <c r="A2379" s="251">
        <v>38359</v>
      </c>
      <c r="B2379" s="252" t="s">
        <v>1403</v>
      </c>
      <c r="C2379" s="253">
        <v>13703983</v>
      </c>
      <c r="D2379" s="253">
        <v>10125678.225806851</v>
      </c>
      <c r="E2379" s="253">
        <v>4900929.5180727737</v>
      </c>
      <c r="F2379" s="253">
        <v>682318.82724599447</v>
      </c>
      <c r="G2379" s="253">
        <v>682318.82724599447</v>
      </c>
      <c r="H2379" s="253">
        <v>161605.82448387734</v>
      </c>
      <c r="I2379" s="254">
        <v>3698505.2287582094</v>
      </c>
    </row>
    <row r="2380" spans="1:9" ht="14.25" x14ac:dyDescent="0.3">
      <c r="A2380" s="251">
        <v>38359</v>
      </c>
      <c r="B2380" s="252" t="s">
        <v>1404</v>
      </c>
      <c r="C2380" s="253">
        <v>5478991</v>
      </c>
      <c r="D2380" s="253">
        <v>4048348.5617350591</v>
      </c>
      <c r="E2380" s="253">
        <v>1959441.1873653857</v>
      </c>
      <c r="F2380" s="253">
        <v>272797.96783251688</v>
      </c>
      <c r="G2380" s="253">
        <v>272797.96783251688</v>
      </c>
      <c r="H2380" s="253">
        <v>64611.643045291537</v>
      </c>
      <c r="I2380" s="254">
        <v>1478699.7956593474</v>
      </c>
    </row>
    <row r="2381" spans="1:9" ht="14.25" x14ac:dyDescent="0.3">
      <c r="A2381" s="251">
        <v>38359</v>
      </c>
      <c r="B2381" s="252" t="s">
        <v>290</v>
      </c>
      <c r="C2381" s="253">
        <v>2616004</v>
      </c>
      <c r="D2381" s="253">
        <v>1932928.1670462978</v>
      </c>
      <c r="E2381" s="253">
        <v>935556.56213207846</v>
      </c>
      <c r="F2381" s="253">
        <v>130250.36453641475</v>
      </c>
      <c r="G2381" s="253">
        <v>130250.36453641475</v>
      </c>
      <c r="H2381" s="253">
        <v>30849.533546058909</v>
      </c>
      <c r="I2381" s="254">
        <v>706021.3422953306</v>
      </c>
    </row>
    <row r="2382" spans="1:9" ht="14.25" x14ac:dyDescent="0.3">
      <c r="A2382" s="251">
        <v>38359</v>
      </c>
      <c r="B2382" s="252" t="s">
        <v>292</v>
      </c>
      <c r="C2382" s="253">
        <v>14529374</v>
      </c>
      <c r="D2382" s="253">
        <v>10735547.90212482</v>
      </c>
      <c r="E2382" s="253">
        <v>5196112.5401074337</v>
      </c>
      <c r="F2382" s="253">
        <v>723414.89538468083</v>
      </c>
      <c r="G2382" s="253">
        <v>723414.89538468083</v>
      </c>
      <c r="H2382" s="253">
        <v>171339.3445179121</v>
      </c>
      <c r="I2382" s="254">
        <v>3921266.2267301111</v>
      </c>
    </row>
    <row r="2383" spans="1:9" ht="14.25" x14ac:dyDescent="0.3">
      <c r="A2383" s="251">
        <v>38359</v>
      </c>
      <c r="B2383" s="252" t="s">
        <v>293</v>
      </c>
      <c r="C2383" s="253">
        <v>22585604</v>
      </c>
      <c r="D2383" s="253">
        <v>16688181.723481132</v>
      </c>
      <c r="E2383" s="253">
        <v>8077246.835982102</v>
      </c>
      <c r="F2383" s="253">
        <v>1124533.1254367759</v>
      </c>
      <c r="G2383" s="253">
        <v>1124533.1254367759</v>
      </c>
      <c r="H2383" s="253">
        <v>266343.38030675886</v>
      </c>
      <c r="I2383" s="254">
        <v>6095525.2563187173</v>
      </c>
    </row>
    <row r="2384" spans="1:9" ht="14.25" x14ac:dyDescent="0.3">
      <c r="A2384" s="251">
        <v>38359</v>
      </c>
      <c r="B2384" s="252" t="s">
        <v>643</v>
      </c>
      <c r="C2384" s="253">
        <v>676663</v>
      </c>
      <c r="D2384" s="253">
        <v>499976.67140342644</v>
      </c>
      <c r="E2384" s="253">
        <v>285890.7924728393</v>
      </c>
      <c r="F2384" s="253">
        <v>43950.479118032235</v>
      </c>
      <c r="G2384" s="253">
        <v>43950.479118032235</v>
      </c>
      <c r="H2384" s="253">
        <v>37851.064266857036</v>
      </c>
      <c r="I2384" s="254">
        <v>88333.85642766564</v>
      </c>
    </row>
    <row r="2385" spans="1:9" ht="14.25" x14ac:dyDescent="0.3">
      <c r="A2385" s="251">
        <v>38359</v>
      </c>
      <c r="B2385" s="252" t="s">
        <v>1532</v>
      </c>
      <c r="C2385" s="253">
        <v>63</v>
      </c>
      <c r="D2385" s="253">
        <v>46.549804405466041</v>
      </c>
      <c r="E2385" s="253">
        <v>26.617562842639359</v>
      </c>
      <c r="F2385" s="253">
        <v>4.0919633324653937</v>
      </c>
      <c r="G2385" s="253">
        <v>4.0919633324653937</v>
      </c>
      <c r="H2385" s="253">
        <v>3.524083700175705</v>
      </c>
      <c r="I2385" s="254">
        <v>8.2242311977201883</v>
      </c>
    </row>
    <row r="2386" spans="1:9" ht="14.25" x14ac:dyDescent="0.3">
      <c r="A2386" s="251">
        <v>38359</v>
      </c>
      <c r="B2386" s="252" t="s">
        <v>1533</v>
      </c>
      <c r="C2386" s="253">
        <v>63</v>
      </c>
      <c r="D2386" s="253">
        <v>46.549804405466041</v>
      </c>
      <c r="E2386" s="253">
        <v>26.617562842639359</v>
      </c>
      <c r="F2386" s="253">
        <v>4.0919633324653937</v>
      </c>
      <c r="G2386" s="253">
        <v>4.0919633324653937</v>
      </c>
      <c r="H2386" s="253">
        <v>3.524083700175705</v>
      </c>
      <c r="I2386" s="254">
        <v>8.2242311977201883</v>
      </c>
    </row>
    <row r="2387" spans="1:9" ht="14.25" x14ac:dyDescent="0.3">
      <c r="A2387" s="251">
        <v>38359</v>
      </c>
      <c r="B2387" s="252" t="s">
        <v>1534</v>
      </c>
      <c r="C2387" s="253">
        <v>2057</v>
      </c>
      <c r="D2387" s="253">
        <v>1519.8880581276767</v>
      </c>
      <c r="E2387" s="253">
        <v>869.08455186205003</v>
      </c>
      <c r="F2387" s="253">
        <v>133.60585039494148</v>
      </c>
      <c r="G2387" s="253">
        <v>133.60585039494148</v>
      </c>
      <c r="H2387" s="253">
        <v>115.0641297025623</v>
      </c>
      <c r="I2387" s="254">
        <v>268.52767577318133</v>
      </c>
    </row>
    <row r="2388" spans="1:9" ht="14.25" x14ac:dyDescent="0.3">
      <c r="A2388" s="251">
        <v>38359</v>
      </c>
      <c r="B2388" s="252" t="s">
        <v>1463</v>
      </c>
      <c r="C2388" s="253">
        <v>3566023</v>
      </c>
      <c r="D2388" s="253">
        <v>2634883.7008792576</v>
      </c>
      <c r="E2388" s="253">
        <v>1452905.4456051267</v>
      </c>
      <c r="F2388" s="253">
        <v>281960.89211920107</v>
      </c>
      <c r="G2388" s="253">
        <v>281960.89211920107</v>
      </c>
      <c r="H2388" s="253">
        <v>124350.00712073428</v>
      </c>
      <c r="I2388" s="254">
        <v>493706.46391499444</v>
      </c>
    </row>
    <row r="2389" spans="1:9" ht="14.25" x14ac:dyDescent="0.3">
      <c r="A2389" s="251">
        <v>38359</v>
      </c>
      <c r="B2389" s="252" t="s">
        <v>1757</v>
      </c>
      <c r="C2389" s="253">
        <v>5</v>
      </c>
      <c r="D2389" s="253">
        <v>3.6944289210687331</v>
      </c>
      <c r="E2389" s="253">
        <v>2.0371509740754985</v>
      </c>
      <c r="F2389" s="253">
        <v>0.39534362526433653</v>
      </c>
      <c r="G2389" s="253">
        <v>0.39534362526433653</v>
      </c>
      <c r="H2389" s="253">
        <v>0.17435390506557905</v>
      </c>
      <c r="I2389" s="254">
        <v>0.69223679139898198</v>
      </c>
    </row>
    <row r="2390" spans="1:9" ht="14.25" x14ac:dyDescent="0.3">
      <c r="A2390" s="251">
        <v>38359</v>
      </c>
      <c r="B2390" s="252" t="s">
        <v>1758</v>
      </c>
      <c r="C2390" s="253">
        <v>22266</v>
      </c>
      <c r="D2390" s="253">
        <v>16452.030871303283</v>
      </c>
      <c r="E2390" s="253">
        <v>9071.8407177530116</v>
      </c>
      <c r="F2390" s="253">
        <v>1760.5442320271434</v>
      </c>
      <c r="G2390" s="253">
        <v>1760.5442320271434</v>
      </c>
      <c r="H2390" s="253">
        <v>776.43281003803656</v>
      </c>
      <c r="I2390" s="254">
        <v>3082.6688794579468</v>
      </c>
    </row>
    <row r="2391" spans="1:9" ht="14.25" x14ac:dyDescent="0.3">
      <c r="A2391" s="251">
        <v>38359</v>
      </c>
      <c r="B2391" s="252" t="s">
        <v>1759</v>
      </c>
      <c r="C2391" s="253">
        <v>6</v>
      </c>
      <c r="D2391" s="253">
        <v>4.4333147052824797</v>
      </c>
      <c r="E2391" s="253">
        <v>2.4445811688905983</v>
      </c>
      <c r="F2391" s="253">
        <v>0.4744123503172038</v>
      </c>
      <c r="G2391" s="253">
        <v>0.4744123503172038</v>
      </c>
      <c r="H2391" s="253">
        <v>0.20922468607869485</v>
      </c>
      <c r="I2391" s="254">
        <v>0.83068414967877835</v>
      </c>
    </row>
    <row r="2392" spans="1:9" ht="14.25" x14ac:dyDescent="0.3">
      <c r="A2392" s="251">
        <v>38359</v>
      </c>
      <c r="B2392" s="252" t="s">
        <v>1760</v>
      </c>
      <c r="C2392" s="253">
        <v>59</v>
      </c>
      <c r="D2392" s="253">
        <v>43.594261268611049</v>
      </c>
      <c r="E2392" s="253">
        <v>24.038381494090885</v>
      </c>
      <c r="F2392" s="253">
        <v>4.6650547781191705</v>
      </c>
      <c r="G2392" s="253">
        <v>4.6650547781191705</v>
      </c>
      <c r="H2392" s="253">
        <v>2.0573760797738325</v>
      </c>
      <c r="I2392" s="254">
        <v>8.1683941385079866</v>
      </c>
    </row>
    <row r="2393" spans="1:9" ht="14.25" x14ac:dyDescent="0.3">
      <c r="A2393" s="251">
        <v>38359</v>
      </c>
      <c r="B2393" s="252" t="s">
        <v>1535</v>
      </c>
      <c r="C2393" s="253">
        <v>1641</v>
      </c>
      <c r="D2393" s="253">
        <v>1212.5115718947582</v>
      </c>
      <c r="E2393" s="253">
        <v>3.3029329271647407</v>
      </c>
      <c r="F2393" s="253">
        <v>88.138031011503855</v>
      </c>
      <c r="G2393" s="253">
        <v>88.138031011503855</v>
      </c>
      <c r="H2393" s="253">
        <v>3.3029329271647407</v>
      </c>
      <c r="I2393" s="254">
        <v>1029.629644017421</v>
      </c>
    </row>
    <row r="2394" spans="1:9" ht="14.25" x14ac:dyDescent="0.3">
      <c r="A2394" s="251">
        <v>38359</v>
      </c>
      <c r="B2394" s="252" t="s">
        <v>1536</v>
      </c>
      <c r="C2394" s="253">
        <v>11087</v>
      </c>
      <c r="D2394" s="253">
        <v>8192.0266895778077</v>
      </c>
      <c r="E2394" s="253">
        <v>22.315428009430516</v>
      </c>
      <c r="F2394" s="253">
        <v>595.48223633427369</v>
      </c>
      <c r="G2394" s="253">
        <v>595.48223633427369</v>
      </c>
      <c r="H2394" s="253">
        <v>22.315428009430516</v>
      </c>
      <c r="I2394" s="254">
        <v>6956.4313608903994</v>
      </c>
    </row>
    <row r="2395" spans="1:9" ht="14.25" x14ac:dyDescent="0.3">
      <c r="A2395" s="251">
        <v>38359</v>
      </c>
      <c r="B2395" s="252" t="s">
        <v>1357</v>
      </c>
      <c r="C2395" s="253">
        <v>85084</v>
      </c>
      <c r="D2395" s="253">
        <v>62867.358064042412</v>
      </c>
      <c r="E2395" s="253">
        <v>171.25334867451843</v>
      </c>
      <c r="F2395" s="253">
        <v>4569.8575445355236</v>
      </c>
      <c r="G2395" s="253">
        <v>4569.8575445355236</v>
      </c>
      <c r="H2395" s="253">
        <v>171.25334867451843</v>
      </c>
      <c r="I2395" s="254">
        <v>53385.136277622325</v>
      </c>
    </row>
    <row r="2396" spans="1:9" ht="14.25" x14ac:dyDescent="0.3">
      <c r="A2396" s="251">
        <v>38359</v>
      </c>
      <c r="B2396" s="252" t="s">
        <v>1358</v>
      </c>
      <c r="C2396" s="253">
        <v>12134</v>
      </c>
      <c r="D2396" s="253">
        <v>8965.6401056496015</v>
      </c>
      <c r="E2396" s="253">
        <v>24.422783752722097</v>
      </c>
      <c r="F2396" s="253">
        <v>651.71655593759158</v>
      </c>
      <c r="G2396" s="253">
        <v>651.71655593759158</v>
      </c>
      <c r="H2396" s="253">
        <v>24.422783752722097</v>
      </c>
      <c r="I2396" s="254">
        <v>7613.3614262689734</v>
      </c>
    </row>
    <row r="2397" spans="1:9" ht="14.25" x14ac:dyDescent="0.3">
      <c r="A2397" s="251">
        <v>38359</v>
      </c>
      <c r="B2397" s="252" t="s">
        <v>1359</v>
      </c>
      <c r="C2397" s="253">
        <v>57001</v>
      </c>
      <c r="D2397" s="253">
        <v>42117.228585967765</v>
      </c>
      <c r="E2397" s="253">
        <v>114.72911625918181</v>
      </c>
      <c r="F2397" s="253">
        <v>3061.5209662929497</v>
      </c>
      <c r="G2397" s="253">
        <v>3061.5209662929497</v>
      </c>
      <c r="H2397" s="253">
        <v>114.72911625918181</v>
      </c>
      <c r="I2397" s="254">
        <v>35764.728420863503</v>
      </c>
    </row>
    <row r="2398" spans="1:9" ht="14.25" x14ac:dyDescent="0.3">
      <c r="A2398" s="251">
        <v>38359</v>
      </c>
      <c r="B2398" s="252" t="s">
        <v>1360</v>
      </c>
      <c r="C2398" s="253">
        <v>256</v>
      </c>
      <c r="D2398" s="253">
        <v>189.15476075871914</v>
      </c>
      <c r="E2398" s="253">
        <v>0.51526558766250674</v>
      </c>
      <c r="F2398" s="253">
        <v>13.749747677602064</v>
      </c>
      <c r="G2398" s="253">
        <v>13.749747677602064</v>
      </c>
      <c r="H2398" s="253">
        <v>0.51526558766250674</v>
      </c>
      <c r="I2398" s="254">
        <v>160.62473422818999</v>
      </c>
    </row>
    <row r="2399" spans="1:9" ht="14.25" x14ac:dyDescent="0.3">
      <c r="A2399" s="251">
        <v>38359</v>
      </c>
      <c r="B2399" s="252" t="s">
        <v>1739</v>
      </c>
      <c r="C2399" s="253">
        <v>4</v>
      </c>
      <c r="D2399" s="253">
        <v>2.9555431368549865</v>
      </c>
      <c r="E2399" s="253">
        <v>1.5964468071006346</v>
      </c>
      <c r="F2399" s="253">
        <v>0.15675070704883903</v>
      </c>
      <c r="G2399" s="253">
        <v>0.15675070704883903</v>
      </c>
      <c r="H2399" s="253">
        <v>7.4811822974994086E-2</v>
      </c>
      <c r="I2399" s="254">
        <v>0.97078309268168028</v>
      </c>
    </row>
    <row r="2400" spans="1:9" ht="14.25" x14ac:dyDescent="0.3">
      <c r="A2400" s="251">
        <v>38359</v>
      </c>
      <c r="B2400" s="252" t="s">
        <v>1729</v>
      </c>
      <c r="C2400" s="253">
        <v>38498059</v>
      </c>
      <c r="D2400" s="253">
        <v>28445668.514922086</v>
      </c>
      <c r="E2400" s="253">
        <v>15365025.842530461</v>
      </c>
      <c r="F2400" s="253">
        <v>1508649.4920644802</v>
      </c>
      <c r="G2400" s="253">
        <v>1508649.4920644802</v>
      </c>
      <c r="H2400" s="253">
        <v>720027.49369721941</v>
      </c>
      <c r="I2400" s="254">
        <v>9343316.1945654489</v>
      </c>
    </row>
    <row r="2401" spans="1:9" ht="14.25" x14ac:dyDescent="0.3">
      <c r="A2401" s="251">
        <v>38359</v>
      </c>
      <c r="B2401" s="252" t="s">
        <v>1730</v>
      </c>
      <c r="C2401" s="253">
        <v>12151645</v>
      </c>
      <c r="D2401" s="253">
        <v>8978677.7453120537</v>
      </c>
      <c r="E2401" s="253">
        <v>4849863.7153175976</v>
      </c>
      <c r="F2401" s="253">
        <v>476194.73638912244</v>
      </c>
      <c r="G2401" s="253">
        <v>476194.73638912244</v>
      </c>
      <c r="H2401" s="253">
        <v>227271.67864874302</v>
      </c>
      <c r="I2401" s="254">
        <v>2949152.8785674693</v>
      </c>
    </row>
    <row r="2402" spans="1:9" ht="14.25" x14ac:dyDescent="0.3">
      <c r="A2402" s="251">
        <v>38359</v>
      </c>
      <c r="B2402" s="252" t="s">
        <v>1761</v>
      </c>
      <c r="C2402" s="253">
        <v>167</v>
      </c>
      <c r="D2402" s="253">
        <v>123.39392596369569</v>
      </c>
      <c r="E2402" s="253">
        <v>66.651654196451489</v>
      </c>
      <c r="F2402" s="253">
        <v>6.5443420192890303</v>
      </c>
      <c r="G2402" s="253">
        <v>6.5443420192890303</v>
      </c>
      <c r="H2402" s="253">
        <v>3.1233936092060031</v>
      </c>
      <c r="I2402" s="254">
        <v>40.530194119460155</v>
      </c>
    </row>
    <row r="2403" spans="1:9" ht="14.25" x14ac:dyDescent="0.3">
      <c r="A2403" s="251">
        <v>38359</v>
      </c>
      <c r="B2403" s="252" t="s">
        <v>1762</v>
      </c>
      <c r="C2403" s="253">
        <v>491</v>
      </c>
      <c r="D2403" s="253">
        <v>362.79292004894955</v>
      </c>
      <c r="E2403" s="253">
        <v>195.96384557160286</v>
      </c>
      <c r="F2403" s="253">
        <v>19.241149290244991</v>
      </c>
      <c r="G2403" s="253">
        <v>19.241149290244991</v>
      </c>
      <c r="H2403" s="253">
        <v>9.1831512701805238</v>
      </c>
      <c r="I2403" s="254">
        <v>119.16362462667624</v>
      </c>
    </row>
    <row r="2404" spans="1:9" ht="14.25" x14ac:dyDescent="0.3">
      <c r="A2404" s="251">
        <v>38359</v>
      </c>
      <c r="B2404" s="252" t="s">
        <v>1763</v>
      </c>
      <c r="C2404" s="253">
        <v>189707</v>
      </c>
      <c r="D2404" s="253">
        <v>140171.80546583721</v>
      </c>
      <c r="E2404" s="253">
        <v>75714.283608660015</v>
      </c>
      <c r="F2404" s="253">
        <v>7434.1765955285255</v>
      </c>
      <c r="G2404" s="253">
        <v>7434.1765955285255</v>
      </c>
      <c r="H2404" s="253">
        <v>3548.0816252793002</v>
      </c>
      <c r="I2404" s="254">
        <v>46041.087040840874</v>
      </c>
    </row>
    <row r="2405" spans="1:9" ht="14.25" x14ac:dyDescent="0.3">
      <c r="A2405" s="251">
        <v>38359</v>
      </c>
      <c r="B2405" s="252" t="s">
        <v>1551</v>
      </c>
      <c r="C2405" s="253">
        <v>70</v>
      </c>
      <c r="D2405" s="253">
        <v>51.722004894962261</v>
      </c>
      <c r="E2405" s="253">
        <v>28.762635205359878</v>
      </c>
      <c r="F2405" s="253">
        <v>3.9627364419647653</v>
      </c>
      <c r="G2405" s="253">
        <v>3.9627364419647653</v>
      </c>
      <c r="H2405" s="253">
        <v>1.3661677136606398</v>
      </c>
      <c r="I2405" s="254">
        <v>13.667729092012214</v>
      </c>
    </row>
    <row r="2406" spans="1:9" ht="14.25" x14ac:dyDescent="0.3">
      <c r="A2406" s="251">
        <v>38359</v>
      </c>
      <c r="B2406" s="252" t="s">
        <v>1552</v>
      </c>
      <c r="C2406" s="253">
        <v>4</v>
      </c>
      <c r="D2406" s="253">
        <v>2.9555431368549865</v>
      </c>
      <c r="E2406" s="253">
        <v>1.6435791545919931</v>
      </c>
      <c r="F2406" s="253">
        <v>0.22644208239798658</v>
      </c>
      <c r="G2406" s="253">
        <v>0.22644208239798658</v>
      </c>
      <c r="H2406" s="253">
        <v>7.8066726494893712E-2</v>
      </c>
      <c r="I2406" s="254">
        <v>0.78101309097212657</v>
      </c>
    </row>
    <row r="2407" spans="1:9" ht="14.25" x14ac:dyDescent="0.3">
      <c r="A2407" s="251">
        <v>38359</v>
      </c>
      <c r="B2407" s="252" t="s">
        <v>1557</v>
      </c>
      <c r="C2407" s="253">
        <v>478</v>
      </c>
      <c r="D2407" s="253">
        <v>353.18740485417089</v>
      </c>
      <c r="E2407" s="253">
        <v>196.40770897374318</v>
      </c>
      <c r="F2407" s="253">
        <v>27.059828846559398</v>
      </c>
      <c r="G2407" s="253">
        <v>27.059828846559398</v>
      </c>
      <c r="H2407" s="253">
        <v>9.3289738161397988</v>
      </c>
      <c r="I2407" s="254">
        <v>93.331064371169134</v>
      </c>
    </row>
    <row r="2408" spans="1:9" ht="14.25" x14ac:dyDescent="0.3">
      <c r="A2408" s="251">
        <v>38359</v>
      </c>
      <c r="B2408" s="252" t="s">
        <v>981</v>
      </c>
      <c r="C2408" s="253">
        <v>205</v>
      </c>
      <c r="D2408" s="253">
        <v>151.47158576381807</v>
      </c>
      <c r="E2408" s="253">
        <v>84.233431672839643</v>
      </c>
      <c r="F2408" s="253">
        <v>11.605156722896814</v>
      </c>
      <c r="G2408" s="253">
        <v>11.605156722896814</v>
      </c>
      <c r="H2408" s="253">
        <v>4.000919732863303</v>
      </c>
      <c r="I2408" s="254">
        <v>40.026920912321494</v>
      </c>
    </row>
    <row r="2409" spans="1:9" ht="14.25" x14ac:dyDescent="0.3">
      <c r="A2409" s="251">
        <v>38359</v>
      </c>
      <c r="B2409" s="252" t="s">
        <v>768</v>
      </c>
      <c r="C2409" s="253">
        <v>2244214</v>
      </c>
      <c r="D2409" s="253">
        <v>1658217.8213334691</v>
      </c>
      <c r="E2409" s="253">
        <v>882283.88890474779</v>
      </c>
      <c r="F2409" s="253">
        <v>255348.29033795581</v>
      </c>
      <c r="G2409" s="253">
        <v>255348.29033795581</v>
      </c>
      <c r="H2409" s="253">
        <v>73904.828317998894</v>
      </c>
      <c r="I2409" s="254">
        <v>191332.52343481086</v>
      </c>
    </row>
    <row r="2410" spans="1:9" ht="14.25" x14ac:dyDescent="0.3">
      <c r="A2410" s="251">
        <v>38359</v>
      </c>
      <c r="B2410" s="252" t="s">
        <v>770</v>
      </c>
      <c r="C2410" s="253">
        <v>3645987</v>
      </c>
      <c r="D2410" s="253">
        <v>2693967.9637281252</v>
      </c>
      <c r="E2410" s="253">
        <v>1433372.9266710547</v>
      </c>
      <c r="F2410" s="253">
        <v>414843.03504229651</v>
      </c>
      <c r="G2410" s="253">
        <v>414843.03504229651</v>
      </c>
      <c r="H2410" s="253">
        <v>120067.00042182066</v>
      </c>
      <c r="I2410" s="254">
        <v>310841.96655065683</v>
      </c>
    </row>
    <row r="2411" spans="1:9" ht="14.25" x14ac:dyDescent="0.3">
      <c r="A2411" s="251">
        <v>38359</v>
      </c>
      <c r="B2411" s="252" t="s">
        <v>1764</v>
      </c>
      <c r="C2411" s="253">
        <v>93437</v>
      </c>
      <c r="D2411" s="253">
        <v>69039.271019579843</v>
      </c>
      <c r="E2411" s="253">
        <v>36733.555591219425</v>
      </c>
      <c r="F2411" s="253">
        <v>10631.329367122555</v>
      </c>
      <c r="G2411" s="253">
        <v>10631.329367122555</v>
      </c>
      <c r="H2411" s="253">
        <v>3076.9995390586027</v>
      </c>
      <c r="I2411" s="254">
        <v>7966.0571550567029</v>
      </c>
    </row>
    <row r="2412" spans="1:9" ht="14.25" x14ac:dyDescent="0.3">
      <c r="A2412" s="251">
        <v>38359</v>
      </c>
      <c r="B2412" s="252" t="s">
        <v>1765</v>
      </c>
      <c r="C2412" s="253">
        <v>349768</v>
      </c>
      <c r="D2412" s="253">
        <v>258438.60297287372</v>
      </c>
      <c r="E2412" s="253">
        <v>137506.7935831591</v>
      </c>
      <c r="F2412" s="253">
        <v>39796.855743225075</v>
      </c>
      <c r="G2412" s="253">
        <v>39796.855743225075</v>
      </c>
      <c r="H2412" s="253">
        <v>11518.306182534214</v>
      </c>
      <c r="I2412" s="254">
        <v>29819.791720730253</v>
      </c>
    </row>
    <row r="2413" spans="1:9" ht="14.25" x14ac:dyDescent="0.3">
      <c r="A2413" s="251">
        <v>38359</v>
      </c>
      <c r="B2413" s="252" t="s">
        <v>1560</v>
      </c>
      <c r="C2413" s="253">
        <v>837058</v>
      </c>
      <c r="D2413" s="253">
        <v>618490.25676239037</v>
      </c>
      <c r="E2413" s="253">
        <v>329078.59387688985</v>
      </c>
      <c r="F2413" s="253">
        <v>95241.064004461528</v>
      </c>
      <c r="G2413" s="253">
        <v>95241.064004461528</v>
      </c>
      <c r="H2413" s="253">
        <v>27565.387161031671</v>
      </c>
      <c r="I2413" s="254">
        <v>71364.147715545812</v>
      </c>
    </row>
    <row r="2414" spans="1:9" ht="14.25" x14ac:dyDescent="0.3">
      <c r="A2414" s="251">
        <v>38359</v>
      </c>
      <c r="B2414" s="252" t="s">
        <v>1153</v>
      </c>
      <c r="C2414" s="253">
        <v>16330495</v>
      </c>
      <c r="D2414" s="253">
        <v>12066370.604673669</v>
      </c>
      <c r="E2414" s="253">
        <v>6420124.2111222642</v>
      </c>
      <c r="F2414" s="253">
        <v>1858095.5196886463</v>
      </c>
      <c r="G2414" s="253">
        <v>1858095.5196886463</v>
      </c>
      <c r="H2414" s="253">
        <v>537784.02118645527</v>
      </c>
      <c r="I2414" s="254">
        <v>1392271.332987657</v>
      </c>
    </row>
    <row r="2415" spans="1:9" ht="14.25" x14ac:dyDescent="0.3">
      <c r="A2415" s="251">
        <v>38359</v>
      </c>
      <c r="B2415" s="252" t="s">
        <v>1155</v>
      </c>
      <c r="C2415" s="253">
        <v>65704904</v>
      </c>
      <c r="D2415" s="253">
        <v>48548419.518728934</v>
      </c>
      <c r="E2415" s="253">
        <v>25831038.493313525</v>
      </c>
      <c r="F2415" s="253">
        <v>7475951.4481326258</v>
      </c>
      <c r="G2415" s="253">
        <v>7475951.4481326258</v>
      </c>
      <c r="H2415" s="253">
        <v>2163746.2602811493</v>
      </c>
      <c r="I2415" s="254">
        <v>5601731.8688690104</v>
      </c>
    </row>
    <row r="2416" spans="1:9" ht="14.25" x14ac:dyDescent="0.3">
      <c r="A2416" s="251">
        <v>38359</v>
      </c>
      <c r="B2416" s="252" t="s">
        <v>1157</v>
      </c>
      <c r="C2416" s="253">
        <v>72922194</v>
      </c>
      <c r="D2416" s="253">
        <v>53881172.500276968</v>
      </c>
      <c r="E2416" s="253">
        <v>28668423.291979492</v>
      </c>
      <c r="F2416" s="253">
        <v>8297139.9187389165</v>
      </c>
      <c r="G2416" s="253">
        <v>8297139.9187389165</v>
      </c>
      <c r="H2416" s="253">
        <v>2401420.8217851813</v>
      </c>
      <c r="I2416" s="254">
        <v>6217048.5490344614</v>
      </c>
    </row>
    <row r="2417" spans="1:9" ht="14.25" x14ac:dyDescent="0.3">
      <c r="A2417" s="251">
        <v>38360</v>
      </c>
      <c r="B2417" s="252" t="s">
        <v>1465</v>
      </c>
      <c r="C2417" s="253">
        <v>12147</v>
      </c>
      <c r="D2417" s="253">
        <v>8975.24562084438</v>
      </c>
      <c r="E2417" s="253">
        <v>5381.9493208852673</v>
      </c>
      <c r="F2417" s="253">
        <v>500.77374714148499</v>
      </c>
      <c r="G2417" s="253">
        <v>500.77374714148499</v>
      </c>
      <c r="H2417" s="253">
        <v>108.94607390610379</v>
      </c>
      <c r="I2417" s="254">
        <v>2482.8027317700389</v>
      </c>
    </row>
    <row r="2418" spans="1:9" ht="14.25" x14ac:dyDescent="0.3">
      <c r="A2418" s="251">
        <v>38360</v>
      </c>
      <c r="B2418" s="252" t="s">
        <v>1466</v>
      </c>
      <c r="C2418" s="253">
        <v>22384</v>
      </c>
      <c r="D2418" s="253">
        <v>16539.219393840503</v>
      </c>
      <c r="E2418" s="253">
        <v>9917.6383962044802</v>
      </c>
      <c r="F2418" s="253">
        <v>922.80559446900463</v>
      </c>
      <c r="G2418" s="253">
        <v>922.80559446900463</v>
      </c>
      <c r="H2418" s="253">
        <v>200.76141584870561</v>
      </c>
      <c r="I2418" s="254">
        <v>4575.2083928493084</v>
      </c>
    </row>
    <row r="2419" spans="1:9" ht="14.25" x14ac:dyDescent="0.3">
      <c r="A2419" s="251">
        <v>38360</v>
      </c>
      <c r="B2419" s="252" t="s">
        <v>1209</v>
      </c>
      <c r="C2419" s="253">
        <v>9207</v>
      </c>
      <c r="D2419" s="253">
        <v>6802.9214152559653</v>
      </c>
      <c r="E2419" s="253">
        <v>4079.3288381814982</v>
      </c>
      <c r="F2419" s="253">
        <v>379.56893800375832</v>
      </c>
      <c r="G2419" s="253">
        <v>379.56893800375832</v>
      </c>
      <c r="H2419" s="253">
        <v>82.577303239770941</v>
      </c>
      <c r="I2419" s="254">
        <v>1881.8773978271795</v>
      </c>
    </row>
    <row r="2420" spans="1:9" ht="14.25" x14ac:dyDescent="0.3">
      <c r="A2420" s="251">
        <v>38360</v>
      </c>
      <c r="B2420" s="252" t="s">
        <v>1469</v>
      </c>
      <c r="C2420" s="253">
        <v>4493</v>
      </c>
      <c r="D2420" s="253">
        <v>3319.8138284723636</v>
      </c>
      <c r="E2420" s="253">
        <v>1990.7053839415089</v>
      </c>
      <c r="F2420" s="253">
        <v>185.22898212782516</v>
      </c>
      <c r="G2420" s="253">
        <v>185.22898212782516</v>
      </c>
      <c r="H2420" s="253">
        <v>40.297580477494392</v>
      </c>
      <c r="I2420" s="254">
        <v>918.35289979771017</v>
      </c>
    </row>
    <row r="2421" spans="1:9" ht="14.25" x14ac:dyDescent="0.3">
      <c r="A2421" s="251">
        <v>38360</v>
      </c>
      <c r="B2421" s="252" t="s">
        <v>1470</v>
      </c>
      <c r="C2421" s="253">
        <v>218</v>
      </c>
      <c r="D2421" s="253">
        <v>161.07710095859676</v>
      </c>
      <c r="E2421" s="253">
        <v>96.5888657242931</v>
      </c>
      <c r="F2421" s="253">
        <v>8.9872953714368755</v>
      </c>
      <c r="G2421" s="253">
        <v>8.9872953714368755</v>
      </c>
      <c r="H2421" s="253">
        <v>1.9552353759389665</v>
      </c>
      <c r="I2421" s="254">
        <v>44.558409115490946</v>
      </c>
    </row>
    <row r="2422" spans="1:9" ht="14.25" x14ac:dyDescent="0.3">
      <c r="A2422" s="251">
        <v>38360</v>
      </c>
      <c r="B2422" s="252" t="s">
        <v>1471</v>
      </c>
      <c r="C2422" s="253">
        <v>362</v>
      </c>
      <c r="D2422" s="253">
        <v>267.47665388537627</v>
      </c>
      <c r="E2422" s="253">
        <v>160.39068528529404</v>
      </c>
      <c r="F2422" s="253">
        <v>14.92385745165206</v>
      </c>
      <c r="G2422" s="253">
        <v>14.92385745165206</v>
      </c>
      <c r="H2422" s="253">
        <v>3.2467670004124125</v>
      </c>
      <c r="I2422" s="254">
        <v>73.991486696365698</v>
      </c>
    </row>
    <row r="2423" spans="1:9" ht="14.25" x14ac:dyDescent="0.3">
      <c r="A2423" s="251">
        <v>38360</v>
      </c>
      <c r="B2423" s="252" t="s">
        <v>1472</v>
      </c>
      <c r="C2423" s="253">
        <v>436</v>
      </c>
      <c r="D2423" s="253">
        <v>322.15420191719352</v>
      </c>
      <c r="E2423" s="253">
        <v>193.1777314485862</v>
      </c>
      <c r="F2423" s="253">
        <v>17.974590742873751</v>
      </c>
      <c r="G2423" s="253">
        <v>17.974590742873751</v>
      </c>
      <c r="H2423" s="253">
        <v>3.9104707518779329</v>
      </c>
      <c r="I2423" s="254">
        <v>89.116818230981892</v>
      </c>
    </row>
    <row r="2424" spans="1:9" ht="14.25" x14ac:dyDescent="0.3">
      <c r="A2424" s="251">
        <v>38360</v>
      </c>
      <c r="B2424" s="252" t="s">
        <v>1473</v>
      </c>
      <c r="C2424" s="253">
        <v>2833</v>
      </c>
      <c r="D2424" s="253">
        <v>2093.263426677544</v>
      </c>
      <c r="E2424" s="253">
        <v>1255.2121862244144</v>
      </c>
      <c r="F2424" s="253">
        <v>116.79361370312232</v>
      </c>
      <c r="G2424" s="253">
        <v>116.79361370312232</v>
      </c>
      <c r="H2424" s="253">
        <v>25.409090917592163</v>
      </c>
      <c r="I2424" s="254">
        <v>579.05492212929278</v>
      </c>
    </row>
    <row r="2425" spans="1:9" ht="14.25" x14ac:dyDescent="0.3">
      <c r="A2425" s="251">
        <v>38360</v>
      </c>
      <c r="B2425" s="252" t="s">
        <v>1475</v>
      </c>
      <c r="C2425" s="253">
        <v>125</v>
      </c>
      <c r="D2425" s="253">
        <v>92.360723026718318</v>
      </c>
      <c r="E2425" s="253">
        <v>55.383523924479988</v>
      </c>
      <c r="F2425" s="253">
        <v>5.1532656946312354</v>
      </c>
      <c r="G2425" s="253">
        <v>5.1532656946312354</v>
      </c>
      <c r="H2425" s="253">
        <v>1.121121201799866</v>
      </c>
      <c r="I2425" s="254">
        <v>25.549546511175997</v>
      </c>
    </row>
    <row r="2426" spans="1:9" ht="14.25" x14ac:dyDescent="0.3">
      <c r="A2426" s="251">
        <v>38360</v>
      </c>
      <c r="B2426" s="252" t="s">
        <v>1476</v>
      </c>
      <c r="C2426" s="253">
        <v>10</v>
      </c>
      <c r="D2426" s="253">
        <v>7.3888578421374662</v>
      </c>
      <c r="E2426" s="253">
        <v>4.4306819139583995</v>
      </c>
      <c r="F2426" s="253">
        <v>0.41226125557049886</v>
      </c>
      <c r="G2426" s="253">
        <v>0.41226125557049886</v>
      </c>
      <c r="H2426" s="253">
        <v>8.9689696143989292E-2</v>
      </c>
      <c r="I2426" s="254">
        <v>2.0439637208940802</v>
      </c>
    </row>
    <row r="2427" spans="1:9" ht="14.25" x14ac:dyDescent="0.3">
      <c r="A2427" s="251">
        <v>38360</v>
      </c>
      <c r="B2427" s="252" t="s">
        <v>1479</v>
      </c>
      <c r="C2427" s="253">
        <v>73260</v>
      </c>
      <c r="D2427" s="253">
        <v>54130.772551499074</v>
      </c>
      <c r="E2427" s="253">
        <v>32459.175701659231</v>
      </c>
      <c r="F2427" s="253">
        <v>3020.2259583094747</v>
      </c>
      <c r="G2427" s="253">
        <v>3020.2259583094747</v>
      </c>
      <c r="H2427" s="253">
        <v>657.06671395086551</v>
      </c>
      <c r="I2427" s="254">
        <v>14974.07821927003</v>
      </c>
    </row>
    <row r="2428" spans="1:9" ht="14.25" x14ac:dyDescent="0.3">
      <c r="A2428" s="251">
        <v>38360</v>
      </c>
      <c r="B2428" s="252" t="s">
        <v>1480</v>
      </c>
      <c r="C2428" s="253">
        <v>904</v>
      </c>
      <c r="D2428" s="253">
        <v>667.95274892922691</v>
      </c>
      <c r="E2428" s="253">
        <v>400.53364502183928</v>
      </c>
      <c r="F2428" s="253">
        <v>37.268417503573097</v>
      </c>
      <c r="G2428" s="253">
        <v>37.268417503573097</v>
      </c>
      <c r="H2428" s="253">
        <v>8.107948531416632</v>
      </c>
      <c r="I2428" s="254">
        <v>184.77432036882482</v>
      </c>
    </row>
    <row r="2429" spans="1:9" ht="14.25" x14ac:dyDescent="0.3">
      <c r="A2429" s="251">
        <v>38360</v>
      </c>
      <c r="B2429" s="252" t="s">
        <v>1482</v>
      </c>
      <c r="C2429" s="253">
        <v>58</v>
      </c>
      <c r="D2429" s="253">
        <v>42.855375484397307</v>
      </c>
      <c r="E2429" s="253">
        <v>25.697955100958719</v>
      </c>
      <c r="F2429" s="253">
        <v>2.3911152823088937</v>
      </c>
      <c r="G2429" s="253">
        <v>2.3911152823088937</v>
      </c>
      <c r="H2429" s="253">
        <v>0.5202002376351379</v>
      </c>
      <c r="I2429" s="254">
        <v>11.854989581185665</v>
      </c>
    </row>
    <row r="2430" spans="1:9" ht="14.25" x14ac:dyDescent="0.3">
      <c r="A2430" s="251">
        <v>38360</v>
      </c>
      <c r="B2430" s="252" t="s">
        <v>1277</v>
      </c>
      <c r="C2430" s="253">
        <v>211489</v>
      </c>
      <c r="D2430" s="253">
        <v>156266.21561758107</v>
      </c>
      <c r="E2430" s="253">
        <v>93704.048730114795</v>
      </c>
      <c r="F2430" s="253">
        <v>8718.8720679349244</v>
      </c>
      <c r="G2430" s="253">
        <v>8718.8720679349244</v>
      </c>
      <c r="H2430" s="253">
        <v>1896.8384147796153</v>
      </c>
      <c r="I2430" s="254">
        <v>43227.584336816813</v>
      </c>
    </row>
    <row r="2431" spans="1:9" ht="14.25" x14ac:dyDescent="0.3">
      <c r="A2431" s="251">
        <v>38360</v>
      </c>
      <c r="B2431" s="252" t="s">
        <v>1278</v>
      </c>
      <c r="C2431" s="253">
        <v>2649432</v>
      </c>
      <c r="D2431" s="253">
        <v>1957627.6410409953</v>
      </c>
      <c r="E2431" s="253">
        <v>1173879.0444662631</v>
      </c>
      <c r="F2431" s="253">
        <v>109225.81628686581</v>
      </c>
      <c r="G2431" s="253">
        <v>109225.81628686581</v>
      </c>
      <c r="H2431" s="253">
        <v>23762.675103416186</v>
      </c>
      <c r="I2431" s="254">
        <v>541534.28889758443</v>
      </c>
    </row>
    <row r="2432" spans="1:9" ht="14.25" x14ac:dyDescent="0.3">
      <c r="A2432" s="251">
        <v>38360</v>
      </c>
      <c r="B2432" s="252" t="s">
        <v>1488</v>
      </c>
      <c r="C2432" s="253">
        <v>516</v>
      </c>
      <c r="D2432" s="253">
        <v>381.26506465429327</v>
      </c>
      <c r="E2432" s="253">
        <v>228.62318676025342</v>
      </c>
      <c r="F2432" s="253">
        <v>21.272680787437743</v>
      </c>
      <c r="G2432" s="253">
        <v>21.272680787437743</v>
      </c>
      <c r="H2432" s="253">
        <v>4.6279883210298474</v>
      </c>
      <c r="I2432" s="254">
        <v>105.46852799813453</v>
      </c>
    </row>
    <row r="2433" spans="1:9" ht="14.25" x14ac:dyDescent="0.3">
      <c r="A2433" s="251">
        <v>38360</v>
      </c>
      <c r="B2433" s="252" t="s">
        <v>1490</v>
      </c>
      <c r="C2433" s="253">
        <v>387</v>
      </c>
      <c r="D2433" s="253">
        <v>285.94879849071992</v>
      </c>
      <c r="E2433" s="253">
        <v>171.46739007019005</v>
      </c>
      <c r="F2433" s="253">
        <v>15.954510590578305</v>
      </c>
      <c r="G2433" s="253">
        <v>15.954510590578305</v>
      </c>
      <c r="H2433" s="253">
        <v>3.4709912407723853</v>
      </c>
      <c r="I2433" s="254">
        <v>79.101395998600893</v>
      </c>
    </row>
    <row r="2434" spans="1:9" ht="14.25" x14ac:dyDescent="0.3">
      <c r="A2434" s="251">
        <v>38360</v>
      </c>
      <c r="B2434" s="252" t="s">
        <v>1491</v>
      </c>
      <c r="C2434" s="253">
        <v>610</v>
      </c>
      <c r="D2434" s="253">
        <v>450.72032837038546</v>
      </c>
      <c r="E2434" s="253">
        <v>270.27159675146237</v>
      </c>
      <c r="F2434" s="253">
        <v>25.147936589800434</v>
      </c>
      <c r="G2434" s="253">
        <v>25.147936589800434</v>
      </c>
      <c r="H2434" s="253">
        <v>5.4710714647833472</v>
      </c>
      <c r="I2434" s="254">
        <v>124.68178697453888</v>
      </c>
    </row>
    <row r="2435" spans="1:9" ht="14.25" x14ac:dyDescent="0.3">
      <c r="A2435" s="251">
        <v>38360</v>
      </c>
      <c r="B2435" s="252" t="s">
        <v>1492</v>
      </c>
      <c r="C2435" s="253">
        <v>18897</v>
      </c>
      <c r="D2435" s="253">
        <v>13962.724664287169</v>
      </c>
      <c r="E2435" s="253">
        <v>8372.6596128071869</v>
      </c>
      <c r="F2435" s="253">
        <v>779.05009465157173</v>
      </c>
      <c r="G2435" s="253">
        <v>779.05009465157173</v>
      </c>
      <c r="H2435" s="253">
        <v>169.48661880329655</v>
      </c>
      <c r="I2435" s="254">
        <v>3862.4782433735427</v>
      </c>
    </row>
    <row r="2436" spans="1:9" ht="14.25" x14ac:dyDescent="0.3">
      <c r="A2436" s="251">
        <v>38360</v>
      </c>
      <c r="B2436" s="252" t="s">
        <v>1279</v>
      </c>
      <c r="C2436" s="253">
        <v>383846</v>
      </c>
      <c r="D2436" s="253">
        <v>283618.3527273098</v>
      </c>
      <c r="E2436" s="253">
        <v>170069.95299452759</v>
      </c>
      <c r="F2436" s="253">
        <v>15824.483390571373</v>
      </c>
      <c r="G2436" s="253">
        <v>15824.483390571373</v>
      </c>
      <c r="H2436" s="253">
        <v>3442.7031106085715</v>
      </c>
      <c r="I2436" s="254">
        <v>78456.729841030901</v>
      </c>
    </row>
    <row r="2437" spans="1:9" ht="14.25" x14ac:dyDescent="0.3">
      <c r="A2437" s="251">
        <v>38360</v>
      </c>
      <c r="B2437" s="252" t="s">
        <v>1495</v>
      </c>
      <c r="C2437" s="253">
        <v>1556</v>
      </c>
      <c r="D2437" s="253">
        <v>1149.7062802365897</v>
      </c>
      <c r="E2437" s="253">
        <v>689.4141058119269</v>
      </c>
      <c r="F2437" s="253">
        <v>64.147851366769629</v>
      </c>
      <c r="G2437" s="253">
        <v>64.147851366769629</v>
      </c>
      <c r="H2437" s="253">
        <v>13.955716720004734</v>
      </c>
      <c r="I2437" s="254">
        <v>318.04075497111882</v>
      </c>
    </row>
    <row r="2438" spans="1:9" ht="14.25" x14ac:dyDescent="0.3">
      <c r="A2438" s="251">
        <v>38360</v>
      </c>
      <c r="B2438" s="252" t="s">
        <v>1280</v>
      </c>
      <c r="C2438" s="253">
        <v>797007</v>
      </c>
      <c r="D2438" s="253">
        <v>588897.14221884555</v>
      </c>
      <c r="E2438" s="253">
        <v>353128.4500198242</v>
      </c>
      <c r="F2438" s="253">
        <v>32857.51065184766</v>
      </c>
      <c r="G2438" s="253">
        <v>32857.51065184766</v>
      </c>
      <c r="H2438" s="253">
        <v>7148.331565463247</v>
      </c>
      <c r="I2438" s="254">
        <v>162905.33932986279</v>
      </c>
    </row>
    <row r="2439" spans="1:9" ht="14.25" x14ac:dyDescent="0.3">
      <c r="A2439" s="251">
        <v>38360</v>
      </c>
      <c r="B2439" s="252" t="s">
        <v>1497</v>
      </c>
      <c r="C2439" s="253">
        <v>2398</v>
      </c>
      <c r="D2439" s="253">
        <v>1771.8481105445644</v>
      </c>
      <c r="E2439" s="253">
        <v>1062.4775229672241</v>
      </c>
      <c r="F2439" s="253">
        <v>98.860249085805634</v>
      </c>
      <c r="G2439" s="253">
        <v>98.860249085805634</v>
      </c>
      <c r="H2439" s="253">
        <v>21.507589135328633</v>
      </c>
      <c r="I2439" s="254">
        <v>490.14250027040038</v>
      </c>
    </row>
    <row r="2440" spans="1:9" ht="14.25" x14ac:dyDescent="0.3">
      <c r="A2440" s="251">
        <v>38360</v>
      </c>
      <c r="B2440" s="252" t="s">
        <v>1281</v>
      </c>
      <c r="C2440" s="253">
        <v>2994528</v>
      </c>
      <c r="D2440" s="253">
        <v>2212614.1696300223</v>
      </c>
      <c r="E2440" s="253">
        <v>1326780.1050442017</v>
      </c>
      <c r="F2440" s="253">
        <v>123452.78731210149</v>
      </c>
      <c r="G2440" s="253">
        <v>123452.78731210149</v>
      </c>
      <c r="H2440" s="253">
        <v>26857.830641466797</v>
      </c>
      <c r="I2440" s="254">
        <v>612070.65932015073</v>
      </c>
    </row>
    <row r="2441" spans="1:9" ht="14.25" x14ac:dyDescent="0.3">
      <c r="A2441" s="251">
        <v>38360</v>
      </c>
      <c r="B2441" s="252" t="s">
        <v>1498</v>
      </c>
      <c r="C2441" s="253">
        <v>2183</v>
      </c>
      <c r="D2441" s="253">
        <v>1612.9876669386088</v>
      </c>
      <c r="E2441" s="253">
        <v>967.21786181711855</v>
      </c>
      <c r="F2441" s="253">
        <v>89.996632091039899</v>
      </c>
      <c r="G2441" s="253">
        <v>89.996632091039899</v>
      </c>
      <c r="H2441" s="253">
        <v>19.579260668232862</v>
      </c>
      <c r="I2441" s="254">
        <v>446.19728027117765</v>
      </c>
    </row>
    <row r="2442" spans="1:9" ht="14.25" x14ac:dyDescent="0.3">
      <c r="A2442" s="251">
        <v>38360</v>
      </c>
      <c r="B2442" s="252" t="s">
        <v>417</v>
      </c>
      <c r="C2442" s="253">
        <v>4262</v>
      </c>
      <c r="D2442" s="253">
        <v>3149.1312123189882</v>
      </c>
      <c r="E2442" s="253">
        <v>1888.3566317290699</v>
      </c>
      <c r="F2442" s="253">
        <v>175.70574712414663</v>
      </c>
      <c r="G2442" s="253">
        <v>175.70574712414663</v>
      </c>
      <c r="H2442" s="253">
        <v>38.225748496568237</v>
      </c>
      <c r="I2442" s="254">
        <v>871.13733784505689</v>
      </c>
    </row>
    <row r="2443" spans="1:9" ht="14.25" x14ac:dyDescent="0.3">
      <c r="A2443" s="251">
        <v>38360</v>
      </c>
      <c r="B2443" s="252" t="s">
        <v>1282</v>
      </c>
      <c r="C2443" s="253">
        <v>1686276</v>
      </c>
      <c r="D2443" s="253">
        <v>1245965.3646608198</v>
      </c>
      <c r="E2443" s="253">
        <v>747135.25751421135</v>
      </c>
      <c r="F2443" s="253">
        <v>69518.62609983985</v>
      </c>
      <c r="G2443" s="253">
        <v>69518.62609983985</v>
      </c>
      <c r="H2443" s="253">
        <v>15124.158205490168</v>
      </c>
      <c r="I2443" s="254">
        <v>344668.69674143853</v>
      </c>
    </row>
    <row r="2444" spans="1:9" ht="14.25" x14ac:dyDescent="0.3">
      <c r="A2444" s="251">
        <v>38360</v>
      </c>
      <c r="B2444" s="252" t="s">
        <v>1499</v>
      </c>
      <c r="C2444" s="253">
        <v>514</v>
      </c>
      <c r="D2444" s="253">
        <v>379.78729308586577</v>
      </c>
      <c r="E2444" s="253">
        <v>227.73705037746171</v>
      </c>
      <c r="F2444" s="253">
        <v>21.190228536323644</v>
      </c>
      <c r="G2444" s="253">
        <v>21.190228536323644</v>
      </c>
      <c r="H2444" s="253">
        <v>4.6100503818010496</v>
      </c>
      <c r="I2444" s="254">
        <v>105.05973525395571</v>
      </c>
    </row>
    <row r="2445" spans="1:9" ht="14.25" x14ac:dyDescent="0.3">
      <c r="A2445" s="251">
        <v>38360</v>
      </c>
      <c r="B2445" s="252" t="s">
        <v>1283</v>
      </c>
      <c r="C2445" s="253">
        <v>16900</v>
      </c>
      <c r="D2445" s="253">
        <v>12487.169753212318</v>
      </c>
      <c r="E2445" s="253">
        <v>7487.8524345896949</v>
      </c>
      <c r="F2445" s="253">
        <v>696.72152191414307</v>
      </c>
      <c r="G2445" s="253">
        <v>696.72152191414307</v>
      </c>
      <c r="H2445" s="253">
        <v>151.57558648334191</v>
      </c>
      <c r="I2445" s="254">
        <v>3454.2986883109952</v>
      </c>
    </row>
    <row r="2446" spans="1:9" ht="14.25" x14ac:dyDescent="0.3">
      <c r="A2446" s="251">
        <v>38360</v>
      </c>
      <c r="B2446" s="252" t="s">
        <v>1500</v>
      </c>
      <c r="C2446" s="253">
        <v>784</v>
      </c>
      <c r="D2446" s="253">
        <v>579.28645482357729</v>
      </c>
      <c r="E2446" s="253">
        <v>347.36546205433848</v>
      </c>
      <c r="F2446" s="253">
        <v>32.32128243672711</v>
      </c>
      <c r="G2446" s="253">
        <v>32.32128243672711</v>
      </c>
      <c r="H2446" s="253">
        <v>7.0316721776887601</v>
      </c>
      <c r="I2446" s="254">
        <v>160.24675571809584</v>
      </c>
    </row>
    <row r="2447" spans="1:9" ht="14.25" x14ac:dyDescent="0.3">
      <c r="A2447" s="251">
        <v>38360</v>
      </c>
      <c r="B2447" s="252" t="s">
        <v>1501</v>
      </c>
      <c r="C2447" s="253">
        <v>116</v>
      </c>
      <c r="D2447" s="253">
        <v>85.710750968794613</v>
      </c>
      <c r="E2447" s="253">
        <v>51.395910201917438</v>
      </c>
      <c r="F2447" s="253">
        <v>4.7822305646177874</v>
      </c>
      <c r="G2447" s="253">
        <v>4.7822305646177874</v>
      </c>
      <c r="H2447" s="253">
        <v>1.0404004752702758</v>
      </c>
      <c r="I2447" s="254">
        <v>23.709979162371329</v>
      </c>
    </row>
    <row r="2448" spans="1:9" ht="14.25" x14ac:dyDescent="0.3">
      <c r="A2448" s="251">
        <v>38360</v>
      </c>
      <c r="B2448" s="252" t="s">
        <v>1211</v>
      </c>
      <c r="C2448" s="253">
        <v>224</v>
      </c>
      <c r="D2448" s="253">
        <v>165.51041566387923</v>
      </c>
      <c r="E2448" s="253">
        <v>99.247274872668129</v>
      </c>
      <c r="F2448" s="253">
        <v>9.2346521247791742</v>
      </c>
      <c r="G2448" s="253">
        <v>9.2346521247791742</v>
      </c>
      <c r="H2448" s="253">
        <v>2.0090491936253598</v>
      </c>
      <c r="I2448" s="254">
        <v>45.784787348027386</v>
      </c>
    </row>
    <row r="2449" spans="1:9" ht="14.25" x14ac:dyDescent="0.3">
      <c r="A2449" s="251">
        <v>38360</v>
      </c>
      <c r="B2449" s="252" t="s">
        <v>1502</v>
      </c>
      <c r="C2449" s="253">
        <v>23850</v>
      </c>
      <c r="D2449" s="253">
        <v>17622.425953497856</v>
      </c>
      <c r="E2449" s="253">
        <v>10567.176364790781</v>
      </c>
      <c r="F2449" s="253">
        <v>983.24309453563978</v>
      </c>
      <c r="G2449" s="253">
        <v>983.24309453563978</v>
      </c>
      <c r="H2449" s="253">
        <v>213.90992530341444</v>
      </c>
      <c r="I2449" s="254">
        <v>4874.8534743323808</v>
      </c>
    </row>
    <row r="2450" spans="1:9" ht="14.25" x14ac:dyDescent="0.3">
      <c r="A2450" s="251">
        <v>38360</v>
      </c>
      <c r="B2450" s="252" t="s">
        <v>1284</v>
      </c>
      <c r="C2450" s="253">
        <v>2359844</v>
      </c>
      <c r="D2450" s="253">
        <v>1743655.1845621045</v>
      </c>
      <c r="E2450" s="253">
        <v>1045571.8130563244</v>
      </c>
      <c r="F2450" s="253">
        <v>97287.225039050827</v>
      </c>
      <c r="G2450" s="253">
        <v>97287.225039050827</v>
      </c>
      <c r="H2450" s="253">
        <v>21165.369130721625</v>
      </c>
      <c r="I2450" s="254">
        <v>482343.55229695688</v>
      </c>
    </row>
    <row r="2451" spans="1:9" ht="14.25" x14ac:dyDescent="0.3">
      <c r="A2451" s="251">
        <v>38360</v>
      </c>
      <c r="B2451" s="252" t="s">
        <v>1285</v>
      </c>
      <c r="C2451" s="253">
        <v>54653844</v>
      </c>
      <c r="D2451" s="253">
        <v>40382948.38423577</v>
      </c>
      <c r="E2451" s="253">
        <v>24215379.813910376</v>
      </c>
      <c r="F2451" s="253">
        <v>2253166.2349194176</v>
      </c>
      <c r="G2451" s="253">
        <v>2253166.2349194176</v>
      </c>
      <c r="H2451" s="253">
        <v>490188.66614609922</v>
      </c>
      <c r="I2451" s="254">
        <v>11171047.434340458</v>
      </c>
    </row>
    <row r="2452" spans="1:9" ht="14.25" x14ac:dyDescent="0.3">
      <c r="A2452" s="251">
        <v>38360</v>
      </c>
      <c r="B2452" s="252" t="s">
        <v>1514</v>
      </c>
      <c r="C2452" s="253">
        <v>1735563</v>
      </c>
      <c r="D2452" s="253">
        <v>1282382.8283073627</v>
      </c>
      <c r="E2452" s="253">
        <v>768972.75946353818</v>
      </c>
      <c r="F2452" s="253">
        <v>71550.538150170178</v>
      </c>
      <c r="G2452" s="253">
        <v>71550.538150170178</v>
      </c>
      <c r="H2452" s="253">
        <v>15566.211810875049</v>
      </c>
      <c r="I2452" s="254">
        <v>354742.78073260922</v>
      </c>
    </row>
    <row r="2453" spans="1:9" ht="14.25" x14ac:dyDescent="0.3">
      <c r="A2453" s="251">
        <v>38360</v>
      </c>
      <c r="B2453" s="252" t="s">
        <v>1515</v>
      </c>
      <c r="C2453" s="253">
        <v>2475</v>
      </c>
      <c r="D2453" s="253">
        <v>1828.7423159290229</v>
      </c>
      <c r="E2453" s="253">
        <v>1096.5937737047038</v>
      </c>
      <c r="F2453" s="253">
        <v>102.03466075369847</v>
      </c>
      <c r="G2453" s="253">
        <v>102.03466075369847</v>
      </c>
      <c r="H2453" s="253">
        <v>22.19819979563735</v>
      </c>
      <c r="I2453" s="254">
        <v>505.8810209212848</v>
      </c>
    </row>
    <row r="2454" spans="1:9" ht="14.25" x14ac:dyDescent="0.3">
      <c r="A2454" s="251">
        <v>38360</v>
      </c>
      <c r="B2454" s="252" t="s">
        <v>1516</v>
      </c>
      <c r="C2454" s="253">
        <v>178774</v>
      </c>
      <c r="D2454" s="253">
        <v>132093.56718702833</v>
      </c>
      <c r="E2454" s="253">
        <v>79209.072848599884</v>
      </c>
      <c r="F2454" s="253">
        <v>7370.1593703360359</v>
      </c>
      <c r="G2454" s="253">
        <v>7370.1593703360359</v>
      </c>
      <c r="H2454" s="253">
        <v>1603.418573844554</v>
      </c>
      <c r="I2454" s="254">
        <v>36540.757023911821</v>
      </c>
    </row>
    <row r="2455" spans="1:9" ht="14.25" x14ac:dyDescent="0.3">
      <c r="A2455" s="251">
        <v>38360</v>
      </c>
      <c r="B2455" s="252" t="s">
        <v>1286</v>
      </c>
      <c r="C2455" s="253">
        <v>20513100</v>
      </c>
      <c r="D2455" s="253">
        <v>15156837.980155006</v>
      </c>
      <c r="E2455" s="253">
        <v>9088702.1169220041</v>
      </c>
      <c r="F2455" s="253">
        <v>845675.63616432005</v>
      </c>
      <c r="G2455" s="253">
        <v>845675.63616432005</v>
      </c>
      <c r="H2455" s="253">
        <v>183981.37059712669</v>
      </c>
      <c r="I2455" s="254">
        <v>4192803.2203072351</v>
      </c>
    </row>
    <row r="2456" spans="1:9" ht="14.25" x14ac:dyDescent="0.3">
      <c r="A2456" s="251">
        <v>38360</v>
      </c>
      <c r="B2456" s="252" t="s">
        <v>704</v>
      </c>
      <c r="C2456" s="253">
        <v>306</v>
      </c>
      <c r="D2456" s="253">
        <v>226.09904996940648</v>
      </c>
      <c r="E2456" s="253">
        <v>135.57886656712702</v>
      </c>
      <c r="F2456" s="253">
        <v>12.615194420457266</v>
      </c>
      <c r="G2456" s="253">
        <v>12.615194420457266</v>
      </c>
      <c r="H2456" s="253">
        <v>2.7445047020060724</v>
      </c>
      <c r="I2456" s="254">
        <v>62.545289859358853</v>
      </c>
    </row>
    <row r="2457" spans="1:9" ht="14.25" x14ac:dyDescent="0.3">
      <c r="A2457" s="251">
        <v>38360</v>
      </c>
      <c r="B2457" s="252" t="s">
        <v>1287</v>
      </c>
      <c r="C2457" s="253">
        <v>167947994</v>
      </c>
      <c r="D2457" s="253">
        <v>124094385.25381561</v>
      </c>
      <c r="E2457" s="253">
        <v>74412413.950139374</v>
      </c>
      <c r="F2457" s="253">
        <v>6923845.0876986608</v>
      </c>
      <c r="G2457" s="253">
        <v>6923845.0876986608</v>
      </c>
      <c r="H2457" s="253">
        <v>1506320.4549852537</v>
      </c>
      <c r="I2457" s="254">
        <v>34327960.673293658</v>
      </c>
    </row>
    <row r="2458" spans="1:9" ht="14.25" x14ac:dyDescent="0.3">
      <c r="A2458" s="251">
        <v>38360</v>
      </c>
      <c r="B2458" s="252" t="s">
        <v>1517</v>
      </c>
      <c r="C2458" s="253">
        <v>638048</v>
      </c>
      <c r="D2458" s="253">
        <v>471444.59684601263</v>
      </c>
      <c r="E2458" s="253">
        <v>282698.77338373289</v>
      </c>
      <c r="F2458" s="253">
        <v>26304.24695942457</v>
      </c>
      <c r="G2458" s="253">
        <v>26304.24695942457</v>
      </c>
      <c r="H2458" s="253">
        <v>5722.633124528008</v>
      </c>
      <c r="I2458" s="254">
        <v>130414.6964189026</v>
      </c>
    </row>
    <row r="2459" spans="1:9" ht="14.25" x14ac:dyDescent="0.3">
      <c r="A2459" s="251">
        <v>38360</v>
      </c>
      <c r="B2459" s="252" t="s">
        <v>1518</v>
      </c>
      <c r="C2459" s="253">
        <v>2958</v>
      </c>
      <c r="D2459" s="253">
        <v>2185.6241497042624</v>
      </c>
      <c r="E2459" s="253">
        <v>1310.5957101488946</v>
      </c>
      <c r="F2459" s="253">
        <v>121.94687939775356</v>
      </c>
      <c r="G2459" s="253">
        <v>121.94687939775356</v>
      </c>
      <c r="H2459" s="253">
        <v>26.530212119392033</v>
      </c>
      <c r="I2459" s="254">
        <v>604.60446864046889</v>
      </c>
    </row>
    <row r="2460" spans="1:9" ht="14.25" x14ac:dyDescent="0.3">
      <c r="A2460" s="251">
        <v>38360</v>
      </c>
      <c r="B2460" s="252" t="s">
        <v>1519</v>
      </c>
      <c r="C2460" s="253">
        <v>572384</v>
      </c>
      <c r="D2460" s="253">
        <v>422926.40071140119</v>
      </c>
      <c r="E2460" s="253">
        <v>253605.14366391647</v>
      </c>
      <c r="F2460" s="253">
        <v>23597.174650846446</v>
      </c>
      <c r="G2460" s="253">
        <v>23597.174650846446</v>
      </c>
      <c r="H2460" s="253">
        <v>5133.6947037681175</v>
      </c>
      <c r="I2460" s="254">
        <v>116993.21304202372</v>
      </c>
    </row>
    <row r="2461" spans="1:9" ht="14.25" x14ac:dyDescent="0.3">
      <c r="A2461" s="251">
        <v>38360</v>
      </c>
      <c r="B2461" s="252" t="s">
        <v>1288</v>
      </c>
      <c r="C2461" s="253">
        <v>7028951</v>
      </c>
      <c r="D2461" s="253">
        <v>5193591.9718349986</v>
      </c>
      <c r="E2461" s="253">
        <v>3114304.6069799806</v>
      </c>
      <c r="F2461" s="253">
        <v>289776.41646035138</v>
      </c>
      <c r="G2461" s="253">
        <v>289776.41646035138</v>
      </c>
      <c r="H2461" s="253">
        <v>63042.447940098973</v>
      </c>
      <c r="I2461" s="254">
        <v>1436692.0839942165</v>
      </c>
    </row>
    <row r="2462" spans="1:9" ht="14.25" x14ac:dyDescent="0.3">
      <c r="A2462" s="251">
        <v>38360</v>
      </c>
      <c r="B2462" s="252" t="s">
        <v>1289</v>
      </c>
      <c r="C2462" s="253">
        <v>81583941</v>
      </c>
      <c r="D2462" s="253">
        <v>60281214.225033037</v>
      </c>
      <c r="E2462" s="253">
        <v>36147249.185814917</v>
      </c>
      <c r="F2462" s="253">
        <v>3363389.7951049502</v>
      </c>
      <c r="G2462" s="253">
        <v>3363389.7951049502</v>
      </c>
      <c r="H2462" s="253">
        <v>731723.88785191497</v>
      </c>
      <c r="I2462" s="254">
        <v>16675461.56115631</v>
      </c>
    </row>
    <row r="2463" spans="1:9" ht="14.25" x14ac:dyDescent="0.3">
      <c r="A2463" s="251">
        <v>38360</v>
      </c>
      <c r="B2463" s="252" t="s">
        <v>1520</v>
      </c>
      <c r="C2463" s="253">
        <v>10231</v>
      </c>
      <c r="D2463" s="253">
        <v>7559.5404582908413</v>
      </c>
      <c r="E2463" s="253">
        <v>4533.0306661708382</v>
      </c>
      <c r="F2463" s="253">
        <v>421.78449057417737</v>
      </c>
      <c r="G2463" s="253">
        <v>421.78449057417737</v>
      </c>
      <c r="H2463" s="253">
        <v>91.761528124915444</v>
      </c>
      <c r="I2463" s="254">
        <v>2091.1792828467333</v>
      </c>
    </row>
    <row r="2464" spans="1:9" ht="14.25" x14ac:dyDescent="0.3">
      <c r="A2464" s="251">
        <v>38360</v>
      </c>
      <c r="B2464" s="252" t="s">
        <v>1521</v>
      </c>
      <c r="C2464" s="253">
        <v>177141</v>
      </c>
      <c r="D2464" s="253">
        <v>130886.96670140729</v>
      </c>
      <c r="E2464" s="253">
        <v>78485.542492050488</v>
      </c>
      <c r="F2464" s="253">
        <v>7302.8371073013741</v>
      </c>
      <c r="G2464" s="253">
        <v>7302.8371073013741</v>
      </c>
      <c r="H2464" s="253">
        <v>1588.7722464642407</v>
      </c>
      <c r="I2464" s="254">
        <v>36206.977748289821</v>
      </c>
    </row>
    <row r="2465" spans="1:9" ht="14.25" x14ac:dyDescent="0.3">
      <c r="A2465" s="251">
        <v>38360</v>
      </c>
      <c r="B2465" s="252" t="s">
        <v>1522</v>
      </c>
      <c r="C2465" s="253">
        <v>2133</v>
      </c>
      <c r="D2465" s="253">
        <v>1576.0433777279216</v>
      </c>
      <c r="E2465" s="253">
        <v>945.06445224732659</v>
      </c>
      <c r="F2465" s="253">
        <v>87.935325813187418</v>
      </c>
      <c r="G2465" s="253">
        <v>87.935325813187418</v>
      </c>
      <c r="H2465" s="253">
        <v>19.130812187512916</v>
      </c>
      <c r="I2465" s="254">
        <v>435.97746166670726</v>
      </c>
    </row>
    <row r="2466" spans="1:9" ht="14.25" x14ac:dyDescent="0.3">
      <c r="A2466" s="251">
        <v>38360</v>
      </c>
      <c r="B2466" s="252" t="s">
        <v>1523</v>
      </c>
      <c r="C2466" s="253">
        <v>4241930</v>
      </c>
      <c r="D2466" s="253">
        <v>3134301.7746298183</v>
      </c>
      <c r="E2466" s="253">
        <v>1498213.398691355</v>
      </c>
      <c r="F2466" s="253">
        <v>167788.54792580398</v>
      </c>
      <c r="G2466" s="253">
        <v>167788.54792580398</v>
      </c>
      <c r="H2466" s="253">
        <v>53617.805979311735</v>
      </c>
      <c r="I2466" s="254">
        <v>1246893.4741075437</v>
      </c>
    </row>
    <row r="2467" spans="1:9" ht="14.25" x14ac:dyDescent="0.3">
      <c r="A2467" s="251">
        <v>38360</v>
      </c>
      <c r="B2467" s="252" t="s">
        <v>1524</v>
      </c>
      <c r="C2467" s="253">
        <v>9101701</v>
      </c>
      <c r="D2467" s="253">
        <v>6725117.4810640421</v>
      </c>
      <c r="E2467" s="253">
        <v>3214642.9547593915</v>
      </c>
      <c r="F2467" s="253">
        <v>360015.65194259176</v>
      </c>
      <c r="G2467" s="253">
        <v>360015.65194259176</v>
      </c>
      <c r="H2467" s="253">
        <v>115045.09463845646</v>
      </c>
      <c r="I2467" s="254">
        <v>2675398.1277810112</v>
      </c>
    </row>
    <row r="2468" spans="1:9" ht="14.25" x14ac:dyDescent="0.3">
      <c r="A2468" s="251">
        <v>38360</v>
      </c>
      <c r="B2468" s="252" t="s">
        <v>1525</v>
      </c>
      <c r="C2468" s="253">
        <v>55641638</v>
      </c>
      <c r="D2468" s="253">
        <v>41112815.328567401</v>
      </c>
      <c r="E2468" s="253">
        <v>19652150.690071274</v>
      </c>
      <c r="F2468" s="253">
        <v>2200891.9629115132</v>
      </c>
      <c r="G2468" s="253">
        <v>2200891.9629115132</v>
      </c>
      <c r="H2468" s="253">
        <v>703307.82230142853</v>
      </c>
      <c r="I2468" s="254">
        <v>16355572.890371675</v>
      </c>
    </row>
    <row r="2469" spans="1:9" ht="14.25" x14ac:dyDescent="0.3">
      <c r="A2469" s="251">
        <v>38360</v>
      </c>
      <c r="B2469" s="252" t="s">
        <v>1290</v>
      </c>
      <c r="C2469" s="253">
        <v>4905479</v>
      </c>
      <c r="D2469" s="253">
        <v>3624588.6978590656</v>
      </c>
      <c r="E2469" s="253">
        <v>1732573.2307697367</v>
      </c>
      <c r="F2469" s="253">
        <v>194035.07325451507</v>
      </c>
      <c r="G2469" s="253">
        <v>194035.07325451507</v>
      </c>
      <c r="H2469" s="253">
        <v>62005.035740238083</v>
      </c>
      <c r="I2469" s="254">
        <v>1441940.2848400609</v>
      </c>
    </row>
    <row r="2470" spans="1:9" ht="14.25" x14ac:dyDescent="0.3">
      <c r="A2470" s="251">
        <v>38360</v>
      </c>
      <c r="B2470" s="252" t="s">
        <v>1526</v>
      </c>
      <c r="C2470" s="253">
        <v>5180668</v>
      </c>
      <c r="D2470" s="253">
        <v>3827921.9379310622</v>
      </c>
      <c r="E2470" s="253">
        <v>1829767.6321324361</v>
      </c>
      <c r="F2470" s="253">
        <v>204920.10971554907</v>
      </c>
      <c r="G2470" s="253">
        <v>204920.10971554907</v>
      </c>
      <c r="H2470" s="253">
        <v>65483.412424822884</v>
      </c>
      <c r="I2470" s="254">
        <v>1522830.6739427054</v>
      </c>
    </row>
    <row r="2471" spans="1:9" ht="14.25" x14ac:dyDescent="0.3">
      <c r="A2471" s="251">
        <v>38360</v>
      </c>
      <c r="B2471" s="252" t="s">
        <v>1527</v>
      </c>
      <c r="C2471" s="253">
        <v>114449761</v>
      </c>
      <c r="D2471" s="253">
        <v>84565301.409560874</v>
      </c>
      <c r="E2471" s="253">
        <v>40422676.802121513</v>
      </c>
      <c r="F2471" s="253">
        <v>4527033.4985832656</v>
      </c>
      <c r="G2471" s="253">
        <v>4527033.4985832656</v>
      </c>
      <c r="H2471" s="253">
        <v>1446639.8737547763</v>
      </c>
      <c r="I2471" s="254">
        <v>33641917.736518063</v>
      </c>
    </row>
    <row r="2472" spans="1:9" ht="14.25" x14ac:dyDescent="0.3">
      <c r="A2472" s="251">
        <v>38360</v>
      </c>
      <c r="B2472" s="252" t="s">
        <v>1528</v>
      </c>
      <c r="C2472" s="253">
        <v>98291226</v>
      </c>
      <c r="D2472" s="253">
        <v>72625989.604340613</v>
      </c>
      <c r="E2472" s="253">
        <v>34715620.429144308</v>
      </c>
      <c r="F2472" s="253">
        <v>3887886.4300889061</v>
      </c>
      <c r="G2472" s="253">
        <v>3887886.4300889061</v>
      </c>
      <c r="H2472" s="253">
        <v>1242396.7121420396</v>
      </c>
      <c r="I2472" s="254">
        <v>28892199.602876462</v>
      </c>
    </row>
    <row r="2473" spans="1:9" ht="14.25" x14ac:dyDescent="0.3">
      <c r="A2473" s="251">
        <v>38360</v>
      </c>
      <c r="B2473" s="252" t="s">
        <v>1291</v>
      </c>
      <c r="C2473" s="253">
        <v>871028875</v>
      </c>
      <c r="D2473" s="253">
        <v>643590853.3771925</v>
      </c>
      <c r="E2473" s="253">
        <v>307639949.54467833</v>
      </c>
      <c r="F2473" s="253">
        <v>34453343.204083197</v>
      </c>
      <c r="G2473" s="253">
        <v>34453343.204083197</v>
      </c>
      <c r="H2473" s="253">
        <v>11009766.125826728</v>
      </c>
      <c r="I2473" s="254">
        <v>256034451.29852107</v>
      </c>
    </row>
    <row r="2474" spans="1:9" ht="14.25" x14ac:dyDescent="0.3">
      <c r="A2474" s="251">
        <v>38360</v>
      </c>
      <c r="B2474" s="252" t="s">
        <v>1292</v>
      </c>
      <c r="C2474" s="253">
        <v>1116087343</v>
      </c>
      <c r="D2474" s="253">
        <v>824661071.68359172</v>
      </c>
      <c r="E2474" s="253">
        <v>394192504.68358362</v>
      </c>
      <c r="F2474" s="253">
        <v>44146573.526752852</v>
      </c>
      <c r="G2474" s="253">
        <v>44146573.526752852</v>
      </c>
      <c r="H2474" s="253">
        <v>14107294.229970682</v>
      </c>
      <c r="I2474" s="254">
        <v>328068125.71653175</v>
      </c>
    </row>
    <row r="2475" spans="1:9" ht="14.25" x14ac:dyDescent="0.3">
      <c r="A2475" s="251">
        <v>38360</v>
      </c>
      <c r="B2475" s="252" t="s">
        <v>1529</v>
      </c>
      <c r="C2475" s="253">
        <v>184551547</v>
      </c>
      <c r="D2475" s="253">
        <v>136362514.53295514</v>
      </c>
      <c r="E2475" s="253">
        <v>65182028.101505071</v>
      </c>
      <c r="F2475" s="253">
        <v>7299893.2298719622</v>
      </c>
      <c r="G2475" s="253">
        <v>7299893.2298719622</v>
      </c>
      <c r="H2475" s="253">
        <v>2332723.3217492583</v>
      </c>
      <c r="I2475" s="254">
        <v>54247976.649956904</v>
      </c>
    </row>
    <row r="2476" spans="1:9" ht="14.25" x14ac:dyDescent="0.3">
      <c r="A2476" s="251">
        <v>38360</v>
      </c>
      <c r="B2476" s="252" t="s">
        <v>1293</v>
      </c>
      <c r="C2476" s="253">
        <v>2104230990</v>
      </c>
      <c r="D2476" s="253">
        <v>1554786365.2130184</v>
      </c>
      <c r="E2476" s="253">
        <v>743196390.1242063</v>
      </c>
      <c r="F2476" s="253">
        <v>83232364.115526885</v>
      </c>
      <c r="G2476" s="253">
        <v>83232364.115526885</v>
      </c>
      <c r="H2476" s="253">
        <v>26597385.849713467</v>
      </c>
      <c r="I2476" s="254">
        <v>618527861.00804496</v>
      </c>
    </row>
    <row r="2477" spans="1:9" ht="14.25" x14ac:dyDescent="0.3">
      <c r="A2477" s="251">
        <v>38360</v>
      </c>
      <c r="B2477" s="252" t="s">
        <v>1766</v>
      </c>
      <c r="C2477" s="253">
        <v>22</v>
      </c>
      <c r="D2477" s="253">
        <v>16.255487252702423</v>
      </c>
      <c r="E2477" s="253">
        <v>6.6264138779809443</v>
      </c>
      <c r="F2477" s="253">
        <v>0.97347996827513639</v>
      </c>
      <c r="G2477" s="253">
        <v>0.97347996827513639</v>
      </c>
      <c r="H2477" s="253">
        <v>0.18074446496228105</v>
      </c>
      <c r="I2477" s="254">
        <v>7.5013689732089279</v>
      </c>
    </row>
    <row r="2478" spans="1:9" ht="14.25" x14ac:dyDescent="0.3">
      <c r="A2478" s="251">
        <v>38360</v>
      </c>
      <c r="B2478" s="252" t="s">
        <v>1738</v>
      </c>
      <c r="C2478" s="253">
        <v>2662974</v>
      </c>
      <c r="D2478" s="253">
        <v>1967633.6323308176</v>
      </c>
      <c r="E2478" s="253">
        <v>802089.4486501104</v>
      </c>
      <c r="F2478" s="253">
        <v>117834.17477443242</v>
      </c>
      <c r="G2478" s="253">
        <v>117834.17477443242</v>
      </c>
      <c r="H2478" s="253">
        <v>21878.082310839342</v>
      </c>
      <c r="I2478" s="254">
        <v>907997.75182100339</v>
      </c>
    </row>
    <row r="2479" spans="1:9" ht="14.25" x14ac:dyDescent="0.3">
      <c r="A2479" s="251">
        <v>38360</v>
      </c>
      <c r="B2479" s="252" t="s">
        <v>1767</v>
      </c>
      <c r="C2479" s="253">
        <v>38400</v>
      </c>
      <c r="D2479" s="253">
        <v>28373.21411380787</v>
      </c>
      <c r="E2479" s="253">
        <v>11566.104223384922</v>
      </c>
      <c r="F2479" s="253">
        <v>1699.1650355347838</v>
      </c>
      <c r="G2479" s="253">
        <v>1699.1650355347838</v>
      </c>
      <c r="H2479" s="253">
        <v>315.48124793416338</v>
      </c>
      <c r="I2479" s="254">
        <v>13093.298571419222</v>
      </c>
    </row>
    <row r="2480" spans="1:9" ht="14.25" x14ac:dyDescent="0.3">
      <c r="A2480" s="251">
        <v>38360</v>
      </c>
      <c r="B2480" s="252" t="s">
        <v>1225</v>
      </c>
      <c r="C2480" s="253">
        <v>2621</v>
      </c>
      <c r="D2480" s="253">
        <v>1936.6196404242301</v>
      </c>
      <c r="E2480" s="253">
        <v>662.79810885288111</v>
      </c>
      <c r="F2480" s="253">
        <v>388.16624944278124</v>
      </c>
      <c r="G2480" s="253">
        <v>388.16624944278124</v>
      </c>
      <c r="H2480" s="253">
        <v>254.91569018054318</v>
      </c>
      <c r="I2480" s="254">
        <v>242.57334250524377</v>
      </c>
    </row>
    <row r="2481" spans="1:9" ht="14.25" x14ac:dyDescent="0.3">
      <c r="A2481" s="251">
        <v>38360</v>
      </c>
      <c r="B2481" s="252" t="s">
        <v>1414</v>
      </c>
      <c r="C2481" s="253">
        <v>687</v>
      </c>
      <c r="D2481" s="253">
        <v>507.61453375484388</v>
      </c>
      <c r="E2481" s="253">
        <v>173.72846271725649</v>
      </c>
      <c r="F2481" s="253">
        <v>101.74369071621162</v>
      </c>
      <c r="G2481" s="253">
        <v>101.74369071621162</v>
      </c>
      <c r="H2481" s="253">
        <v>66.816893992381964</v>
      </c>
      <c r="I2481" s="254">
        <v>63.581795612782308</v>
      </c>
    </row>
    <row r="2482" spans="1:9" ht="14.25" x14ac:dyDescent="0.3">
      <c r="A2482" s="251">
        <v>38360</v>
      </c>
      <c r="B2482" s="252" t="s">
        <v>1294</v>
      </c>
      <c r="C2482" s="253">
        <v>8318</v>
      </c>
      <c r="D2482" s="253">
        <v>6146.0519530899446</v>
      </c>
      <c r="E2482" s="253">
        <v>2103.4546621282966</v>
      </c>
      <c r="F2482" s="253">
        <v>1231.8835798798375</v>
      </c>
      <c r="G2482" s="253">
        <v>1231.8835798798375</v>
      </c>
      <c r="H2482" s="253">
        <v>808.9998897068898</v>
      </c>
      <c r="I2482" s="254">
        <v>769.83024149508492</v>
      </c>
    </row>
    <row r="2483" spans="1:9" ht="14.25" x14ac:dyDescent="0.3">
      <c r="A2483" s="251">
        <v>38360</v>
      </c>
      <c r="B2483" s="252" t="s">
        <v>154</v>
      </c>
      <c r="C2483" s="253">
        <v>544</v>
      </c>
      <c r="D2483" s="253">
        <v>401.95386661227815</v>
      </c>
      <c r="E2483" s="253">
        <v>137.56664296679409</v>
      </c>
      <c r="F2483" s="253">
        <v>80.565600800027838</v>
      </c>
      <c r="G2483" s="253">
        <v>80.565600800027838</v>
      </c>
      <c r="H2483" s="253">
        <v>52.908865111871606</v>
      </c>
      <c r="I2483" s="254">
        <v>50.347156933556882</v>
      </c>
    </row>
    <row r="2484" spans="1:9" ht="14.25" x14ac:dyDescent="0.3">
      <c r="A2484" s="251">
        <v>38360</v>
      </c>
      <c r="B2484" s="252" t="s">
        <v>1364</v>
      </c>
      <c r="C2484" s="253">
        <v>14860675</v>
      </c>
      <c r="D2484" s="253">
        <v>10980341.501320619</v>
      </c>
      <c r="E2484" s="253">
        <v>5652776.9148531742</v>
      </c>
      <c r="F2484" s="253">
        <v>847763.16533013247</v>
      </c>
      <c r="G2484" s="253">
        <v>847763.16533013247</v>
      </c>
      <c r="H2484" s="253">
        <v>203153.8596852473</v>
      </c>
      <c r="I2484" s="254">
        <v>3428884.3961219355</v>
      </c>
    </row>
    <row r="2485" spans="1:9" ht="14.25" x14ac:dyDescent="0.3">
      <c r="A2485" s="251">
        <v>38360</v>
      </c>
      <c r="B2485" s="252" t="s">
        <v>1295</v>
      </c>
      <c r="C2485" s="253">
        <v>6629655</v>
      </c>
      <c r="D2485" s="253">
        <v>4898557.8337415857</v>
      </c>
      <c r="E2485" s="253">
        <v>2521820.895581184</v>
      </c>
      <c r="F2485" s="253">
        <v>378204.71195600054</v>
      </c>
      <c r="G2485" s="253">
        <v>378204.71195600054</v>
      </c>
      <c r="H2485" s="253">
        <v>90631.145734066464</v>
      </c>
      <c r="I2485" s="254">
        <v>1529696.3685143352</v>
      </c>
    </row>
    <row r="2486" spans="1:9" ht="14.25" x14ac:dyDescent="0.3">
      <c r="A2486" s="251">
        <v>38360</v>
      </c>
      <c r="B2486" s="252" t="s">
        <v>1296</v>
      </c>
      <c r="C2486" s="253">
        <v>8777974</v>
      </c>
      <c r="D2486" s="253">
        <v>6485920.2027978776</v>
      </c>
      <c r="E2486" s="253">
        <v>3339009.0817800248</v>
      </c>
      <c r="F2486" s="253">
        <v>500760.76782687218</v>
      </c>
      <c r="G2486" s="253">
        <v>500760.76782687218</v>
      </c>
      <c r="H2486" s="253">
        <v>119999.88549085078</v>
      </c>
      <c r="I2486" s="254">
        <v>2025389.6998732593</v>
      </c>
    </row>
    <row r="2487" spans="1:9" ht="14.25" x14ac:dyDescent="0.3">
      <c r="A2487" s="251">
        <v>38360</v>
      </c>
      <c r="B2487" s="252" t="s">
        <v>1297</v>
      </c>
      <c r="C2487" s="253">
        <v>59274757</v>
      </c>
      <c r="D2487" s="253">
        <v>43797275.310024269</v>
      </c>
      <c r="E2487" s="253">
        <v>22547224.672037549</v>
      </c>
      <c r="F2487" s="253">
        <v>3381471.9464959987</v>
      </c>
      <c r="G2487" s="253">
        <v>3381471.9464959987</v>
      </c>
      <c r="H2487" s="253">
        <v>810319.56263461325</v>
      </c>
      <c r="I2487" s="254">
        <v>13676787.18236012</v>
      </c>
    </row>
    <row r="2488" spans="1:9" ht="14.25" x14ac:dyDescent="0.3">
      <c r="A2488" s="251">
        <v>38360</v>
      </c>
      <c r="B2488" s="252" t="s">
        <v>1298</v>
      </c>
      <c r="C2488" s="253">
        <v>37267146</v>
      </c>
      <c r="D2488" s="253">
        <v>27536164.397618189</v>
      </c>
      <c r="E2488" s="253">
        <v>14175860.961313182</v>
      </c>
      <c r="F2488" s="253">
        <v>2125994.5228450377</v>
      </c>
      <c r="G2488" s="253">
        <v>2125994.5228450377</v>
      </c>
      <c r="H2488" s="253">
        <v>509463.03242306458</v>
      </c>
      <c r="I2488" s="254">
        <v>8598851.358191872</v>
      </c>
    </row>
    <row r="2489" spans="1:9" ht="14.25" x14ac:dyDescent="0.3">
      <c r="A2489" s="251">
        <v>38360</v>
      </c>
      <c r="B2489" s="252" t="s">
        <v>1299</v>
      </c>
      <c r="C2489" s="253">
        <v>128997619</v>
      </c>
      <c r="D2489" s="253">
        <v>95314506.876521096</v>
      </c>
      <c r="E2489" s="253">
        <v>49068751.100082949</v>
      </c>
      <c r="F2489" s="253">
        <v>7358981.3251074012</v>
      </c>
      <c r="G2489" s="253">
        <v>7358981.3251074012</v>
      </c>
      <c r="H2489" s="253">
        <v>1763470.6492172792</v>
      </c>
      <c r="I2489" s="254">
        <v>29764322.477006093</v>
      </c>
    </row>
    <row r="2490" spans="1:9" ht="14.25" x14ac:dyDescent="0.3">
      <c r="A2490" s="251">
        <v>38360</v>
      </c>
      <c r="B2490" s="252" t="s">
        <v>1300</v>
      </c>
      <c r="C2490" s="253">
        <v>29130460</v>
      </c>
      <c r="D2490" s="253">
        <v>21524082.781607177</v>
      </c>
      <c r="E2490" s="253">
        <v>11080788.174632296</v>
      </c>
      <c r="F2490" s="253">
        <v>1661817.5807709144</v>
      </c>
      <c r="G2490" s="253">
        <v>1661817.5807709144</v>
      </c>
      <c r="H2490" s="253">
        <v>398229.91778009472</v>
      </c>
      <c r="I2490" s="254">
        <v>6721429.5276529631</v>
      </c>
    </row>
    <row r="2491" spans="1:9" ht="14.25" x14ac:dyDescent="0.3">
      <c r="A2491" s="251">
        <v>38360</v>
      </c>
      <c r="B2491" s="252" t="s">
        <v>1301</v>
      </c>
      <c r="C2491" s="253">
        <v>164783999</v>
      </c>
      <c r="D2491" s="253">
        <v>121756554.32699224</v>
      </c>
      <c r="E2491" s="253">
        <v>62681350.980651185</v>
      </c>
      <c r="F2491" s="253">
        <v>9400501.9683155306</v>
      </c>
      <c r="G2491" s="253">
        <v>9400501.9683155306</v>
      </c>
      <c r="H2491" s="253">
        <v>2252690.7701850645</v>
      </c>
      <c r="I2491" s="254">
        <v>38021508.639524966</v>
      </c>
    </row>
    <row r="2492" spans="1:9" ht="14.25" x14ac:dyDescent="0.3">
      <c r="A2492" s="251">
        <v>38360</v>
      </c>
      <c r="B2492" s="252" t="s">
        <v>1302</v>
      </c>
      <c r="C2492" s="253">
        <v>142948538</v>
      </c>
      <c r="D2492" s="253">
        <v>105622642.60233857</v>
      </c>
      <c r="E2492" s="253">
        <v>54375470.53672944</v>
      </c>
      <c r="F2492" s="253">
        <v>8154845.2579842256</v>
      </c>
      <c r="G2492" s="253">
        <v>8154845.2579842256</v>
      </c>
      <c r="H2492" s="253">
        <v>1954187.628157082</v>
      </c>
      <c r="I2492" s="254">
        <v>32983293.921483621</v>
      </c>
    </row>
    <row r="2493" spans="1:9" ht="14.25" x14ac:dyDescent="0.3">
      <c r="A2493" s="251">
        <v>38360</v>
      </c>
      <c r="B2493" s="252" t="s">
        <v>1303</v>
      </c>
      <c r="C2493" s="253">
        <v>5850360</v>
      </c>
      <c r="D2493" s="253">
        <v>4322747.8365327343</v>
      </c>
      <c r="E2493" s="253">
        <v>2225388.8165632053</v>
      </c>
      <c r="F2493" s="253">
        <v>333747.9429380424</v>
      </c>
      <c r="G2493" s="253">
        <v>333747.9429380424</v>
      </c>
      <c r="H2493" s="253">
        <v>79977.740886479471</v>
      </c>
      <c r="I2493" s="254">
        <v>1349885.3932069656</v>
      </c>
    </row>
    <row r="2494" spans="1:9" ht="14.25" x14ac:dyDescent="0.3">
      <c r="A2494" s="251">
        <v>38360</v>
      </c>
      <c r="B2494" s="252" t="s">
        <v>1304</v>
      </c>
      <c r="C2494" s="253">
        <v>15676086</v>
      </c>
      <c r="D2494" s="253">
        <v>11582837.097512133</v>
      </c>
      <c r="E2494" s="253">
        <v>5962946.9762344593</v>
      </c>
      <c r="F2494" s="253">
        <v>894280.25896181527</v>
      </c>
      <c r="G2494" s="253">
        <v>894280.25896181527</v>
      </c>
      <c r="H2494" s="253">
        <v>214300.99074623929</v>
      </c>
      <c r="I2494" s="254">
        <v>3617028.6126078069</v>
      </c>
    </row>
    <row r="2495" spans="1:9" ht="14.25" x14ac:dyDescent="0.3">
      <c r="A2495" s="251">
        <v>38360</v>
      </c>
      <c r="B2495" s="252" t="s">
        <v>1305</v>
      </c>
      <c r="C2495" s="253">
        <v>7874663</v>
      </c>
      <c r="D2495" s="253">
        <v>5818476.5461739749</v>
      </c>
      <c r="E2495" s="253">
        <v>2995403.1844884865</v>
      </c>
      <c r="F2495" s="253">
        <v>449229.20599421475</v>
      </c>
      <c r="G2495" s="253">
        <v>449229.20599421475</v>
      </c>
      <c r="H2495" s="253">
        <v>107651.11155251082</v>
      </c>
      <c r="I2495" s="254">
        <v>1816963.8381445494</v>
      </c>
    </row>
    <row r="2496" spans="1:9" ht="14.25" x14ac:dyDescent="0.3">
      <c r="A2496" s="251">
        <v>38360</v>
      </c>
      <c r="B2496" s="252" t="s">
        <v>1306</v>
      </c>
      <c r="C2496" s="253">
        <v>3860284</v>
      </c>
      <c r="D2496" s="253">
        <v>2852308.9706277787</v>
      </c>
      <c r="E2496" s="253">
        <v>1468393.8838563571</v>
      </c>
      <c r="F2496" s="253">
        <v>220219.2419195807</v>
      </c>
      <c r="G2496" s="253">
        <v>220219.2419195807</v>
      </c>
      <c r="H2496" s="253">
        <v>52772.272731972487</v>
      </c>
      <c r="I2496" s="254">
        <v>890704.33020028833</v>
      </c>
    </row>
    <row r="2497" spans="1:9" ht="14.25" x14ac:dyDescent="0.3">
      <c r="A2497" s="251">
        <v>38360</v>
      </c>
      <c r="B2497" s="252" t="s">
        <v>1307</v>
      </c>
      <c r="C2497" s="253">
        <v>196354448</v>
      </c>
      <c r="D2497" s="253">
        <v>145083510.29433733</v>
      </c>
      <c r="E2497" s="253">
        <v>74690274.215884402</v>
      </c>
      <c r="F2497" s="253">
        <v>11201514.625892222</v>
      </c>
      <c r="G2497" s="253">
        <v>11201514.625892222</v>
      </c>
      <c r="H2497" s="253">
        <v>2684276.7221250846</v>
      </c>
      <c r="I2497" s="254">
        <v>45305930.104543433</v>
      </c>
    </row>
    <row r="2498" spans="1:9" ht="14.25" x14ac:dyDescent="0.3">
      <c r="A2498" s="251">
        <v>38360</v>
      </c>
      <c r="B2498" s="252" t="s">
        <v>1365</v>
      </c>
      <c r="C2498" s="253">
        <v>8619</v>
      </c>
      <c r="D2498" s="253">
        <v>6368.4565741382821</v>
      </c>
      <c r="E2498" s="253">
        <v>3278.5377668995188</v>
      </c>
      <c r="F2498" s="253">
        <v>491.69171131058391</v>
      </c>
      <c r="G2498" s="253">
        <v>491.69171131058391</v>
      </c>
      <c r="H2498" s="253">
        <v>117.82662070378005</v>
      </c>
      <c r="I2498" s="254">
        <v>1988.7087639138169</v>
      </c>
    </row>
    <row r="2499" spans="1:9" ht="14.25" x14ac:dyDescent="0.3">
      <c r="A2499" s="251">
        <v>38360</v>
      </c>
      <c r="B2499" s="252" t="s">
        <v>1366</v>
      </c>
      <c r="C2499" s="253">
        <v>339526</v>
      </c>
      <c r="D2499" s="253">
        <v>250870.93477095652</v>
      </c>
      <c r="E2499" s="253">
        <v>129150.57591882189</v>
      </c>
      <c r="F2499" s="253">
        <v>19369.08225715713</v>
      </c>
      <c r="G2499" s="253">
        <v>19369.08225715713</v>
      </c>
      <c r="H2499" s="253">
        <v>4641.5130782076367</v>
      </c>
      <c r="I2499" s="254">
        <v>78340.681259612786</v>
      </c>
    </row>
    <row r="2500" spans="1:9" ht="14.25" x14ac:dyDescent="0.3">
      <c r="A2500" s="251">
        <v>38360</v>
      </c>
      <c r="B2500" s="252" t="s">
        <v>1367</v>
      </c>
      <c r="C2500" s="253">
        <v>2429</v>
      </c>
      <c r="D2500" s="253">
        <v>1794.7535698551906</v>
      </c>
      <c r="E2500" s="253">
        <v>923.95501053474084</v>
      </c>
      <c r="F2500" s="253">
        <v>138.56818270952644</v>
      </c>
      <c r="G2500" s="253">
        <v>138.56818270952644</v>
      </c>
      <c r="H2500" s="253">
        <v>33.205808294405585</v>
      </c>
      <c r="I2500" s="254">
        <v>560.45638560699172</v>
      </c>
    </row>
    <row r="2501" spans="1:9" ht="14.25" x14ac:dyDescent="0.3">
      <c r="A2501" s="251">
        <v>38360</v>
      </c>
      <c r="B2501" s="252" t="s">
        <v>1308</v>
      </c>
      <c r="C2501" s="253">
        <v>149296</v>
      </c>
      <c r="D2501" s="253">
        <v>110312.69203997552</v>
      </c>
      <c r="E2501" s="253">
        <v>56789.949465950871</v>
      </c>
      <c r="F2501" s="253">
        <v>8516.9515874028239</v>
      </c>
      <c r="G2501" s="253">
        <v>8516.9515874028239</v>
      </c>
      <c r="H2501" s="253">
        <v>2040.9610354555687</v>
      </c>
      <c r="I2501" s="254">
        <v>34447.878363763455</v>
      </c>
    </row>
    <row r="2502" spans="1:9" ht="14.25" x14ac:dyDescent="0.3">
      <c r="A2502" s="251">
        <v>38360</v>
      </c>
      <c r="B2502" s="252" t="s">
        <v>1309</v>
      </c>
      <c r="C2502" s="253">
        <v>4762</v>
      </c>
      <c r="D2502" s="253">
        <v>3518.5741044258616</v>
      </c>
      <c r="E2502" s="253">
        <v>1811.3930671743253</v>
      </c>
      <c r="F2502" s="253">
        <v>271.65981311764716</v>
      </c>
      <c r="G2502" s="253">
        <v>271.65981311764716</v>
      </c>
      <c r="H2502" s="253">
        <v>65.099242115257056</v>
      </c>
      <c r="I2502" s="254">
        <v>1098.7621689009859</v>
      </c>
    </row>
    <row r="2503" spans="1:9" ht="14.25" x14ac:dyDescent="0.3">
      <c r="A2503" s="251">
        <v>38360</v>
      </c>
      <c r="B2503" s="252" t="s">
        <v>1310</v>
      </c>
      <c r="C2503" s="253">
        <v>1020528</v>
      </c>
      <c r="D2503" s="253">
        <v>754053.6315920864</v>
      </c>
      <c r="E2503" s="253">
        <v>388193.47838246106</v>
      </c>
      <c r="F2503" s="253">
        <v>58218.489240093695</v>
      </c>
      <c r="G2503" s="253">
        <v>58218.489240093695</v>
      </c>
      <c r="H2503" s="253">
        <v>13951.196841116978</v>
      </c>
      <c r="I2503" s="254">
        <v>235471.97788832113</v>
      </c>
    </row>
    <row r="2504" spans="1:9" ht="14.25" x14ac:dyDescent="0.3">
      <c r="A2504" s="251">
        <v>38360</v>
      </c>
      <c r="B2504" s="252" t="s">
        <v>1368</v>
      </c>
      <c r="C2504" s="253">
        <v>1974</v>
      </c>
      <c r="D2504" s="253">
        <v>1458.5605380379359</v>
      </c>
      <c r="E2504" s="253">
        <v>750.87986446915534</v>
      </c>
      <c r="F2504" s="253">
        <v>112.61160669765549</v>
      </c>
      <c r="G2504" s="253">
        <v>112.61160669765549</v>
      </c>
      <c r="H2504" s="253">
        <v>26.985700112456414</v>
      </c>
      <c r="I2504" s="254">
        <v>455.47176006101347</v>
      </c>
    </row>
    <row r="2505" spans="1:9" ht="14.25" x14ac:dyDescent="0.3">
      <c r="A2505" s="251">
        <v>38360</v>
      </c>
      <c r="B2505" s="252" t="s">
        <v>1311</v>
      </c>
      <c r="C2505" s="253">
        <v>3146899</v>
      </c>
      <c r="D2505" s="253">
        <v>2325198.9354564552</v>
      </c>
      <c r="E2505" s="253">
        <v>1197032.9759970217</v>
      </c>
      <c r="F2505" s="253">
        <v>179522.46834105643</v>
      </c>
      <c r="G2505" s="253">
        <v>179522.46834105643</v>
      </c>
      <c r="H2505" s="253">
        <v>43019.894983884995</v>
      </c>
      <c r="I2505" s="254">
        <v>726101.12779343629</v>
      </c>
    </row>
    <row r="2506" spans="1:9" ht="14.25" x14ac:dyDescent="0.3">
      <c r="A2506" s="251">
        <v>38360</v>
      </c>
      <c r="B2506" s="252" t="s">
        <v>1312</v>
      </c>
      <c r="C2506" s="253">
        <v>8535176</v>
      </c>
      <c r="D2506" s="253">
        <v>6306520.2121623494</v>
      </c>
      <c r="E2506" s="253">
        <v>3246652.379990065</v>
      </c>
      <c r="F2506" s="253">
        <v>486909.76839273982</v>
      </c>
      <c r="G2506" s="253">
        <v>486909.76839273982</v>
      </c>
      <c r="H2506" s="253">
        <v>116680.6990592884</v>
      </c>
      <c r="I2506" s="254">
        <v>1969367.5963275181</v>
      </c>
    </row>
    <row r="2507" spans="1:9" ht="14.25" x14ac:dyDescent="0.3">
      <c r="A2507" s="251">
        <v>38360</v>
      </c>
      <c r="B2507" s="252" t="s">
        <v>1313</v>
      </c>
      <c r="C2507" s="253">
        <v>681697</v>
      </c>
      <c r="D2507" s="253">
        <v>503696.22244115849</v>
      </c>
      <c r="E2507" s="253">
        <v>259307.26999444267</v>
      </c>
      <c r="F2507" s="253">
        <v>38889.054939701957</v>
      </c>
      <c r="G2507" s="253">
        <v>38889.054939701957</v>
      </c>
      <c r="H2507" s="253">
        <v>9319.1848072751782</v>
      </c>
      <c r="I2507" s="254">
        <v>157291.65776003682</v>
      </c>
    </row>
    <row r="2508" spans="1:9" ht="14.25" x14ac:dyDescent="0.3">
      <c r="A2508" s="251">
        <v>38360</v>
      </c>
      <c r="B2508" s="252" t="s">
        <v>1369</v>
      </c>
      <c r="C2508" s="253">
        <v>3267304</v>
      </c>
      <c r="D2508" s="253">
        <v>2414164.4783047112</v>
      </c>
      <c r="E2508" s="253">
        <v>1242833.2242652124</v>
      </c>
      <c r="F2508" s="253">
        <v>186391.26292283513</v>
      </c>
      <c r="G2508" s="253">
        <v>186391.26292283513</v>
      </c>
      <c r="H2508" s="253">
        <v>44665.899655637935</v>
      </c>
      <c r="I2508" s="254">
        <v>753882.82853819116</v>
      </c>
    </row>
    <row r="2509" spans="1:9" ht="14.25" x14ac:dyDescent="0.3">
      <c r="A2509" s="251">
        <v>38360</v>
      </c>
      <c r="B2509" s="252" t="s">
        <v>1314</v>
      </c>
      <c r="C2509" s="253">
        <v>85521322</v>
      </c>
      <c r="D2509" s="253">
        <v>63190489.072966345</v>
      </c>
      <c r="E2509" s="253">
        <v>32531022.630487841</v>
      </c>
      <c r="F2509" s="253">
        <v>4878770.7585245958</v>
      </c>
      <c r="G2509" s="253">
        <v>4878770.7585245958</v>
      </c>
      <c r="H2509" s="253">
        <v>1169124.9993479338</v>
      </c>
      <c r="I2509" s="254">
        <v>19732799.926081393</v>
      </c>
    </row>
    <row r="2510" spans="1:9" ht="14.25" x14ac:dyDescent="0.3">
      <c r="A2510" s="251">
        <v>38360</v>
      </c>
      <c r="B2510" s="252" t="s">
        <v>1315</v>
      </c>
      <c r="C2510" s="253">
        <v>2395841</v>
      </c>
      <c r="D2510" s="253">
        <v>1770252.8561364468</v>
      </c>
      <c r="E2510" s="253">
        <v>911341.82642839185</v>
      </c>
      <c r="F2510" s="253">
        <v>136676.54731616899</v>
      </c>
      <c r="G2510" s="253">
        <v>136676.54731616899</v>
      </c>
      <c r="H2510" s="253">
        <v>32752.505948899532</v>
      </c>
      <c r="I2510" s="254">
        <v>552805.42912681785</v>
      </c>
    </row>
    <row r="2511" spans="1:9" ht="14.25" x14ac:dyDescent="0.3">
      <c r="A2511" s="251">
        <v>38360</v>
      </c>
      <c r="B2511" s="252" t="s">
        <v>1316</v>
      </c>
      <c r="C2511" s="253">
        <v>3510002</v>
      </c>
      <c r="D2511" s="253">
        <v>2593490.5803618189</v>
      </c>
      <c r="E2511" s="253">
        <v>1335151.887561532</v>
      </c>
      <c r="F2511" s="253">
        <v>200236.5576149869</v>
      </c>
      <c r="G2511" s="253">
        <v>200236.5576149869</v>
      </c>
      <c r="H2511" s="253">
        <v>47983.719030457054</v>
      </c>
      <c r="I2511" s="254">
        <v>809881.85853985674</v>
      </c>
    </row>
    <row r="2512" spans="1:9" ht="14.25" x14ac:dyDescent="0.3">
      <c r="A2512" s="251">
        <v>38360</v>
      </c>
      <c r="B2512" s="252" t="s">
        <v>1317</v>
      </c>
      <c r="C2512" s="253">
        <v>43769523</v>
      </c>
      <c r="D2512" s="253">
        <v>32340678.326516621</v>
      </c>
      <c r="E2512" s="253">
        <v>16649267.222958246</v>
      </c>
      <c r="F2512" s="253">
        <v>2496938.3533029309</v>
      </c>
      <c r="G2512" s="253">
        <v>2496938.3533029309</v>
      </c>
      <c r="H2512" s="253">
        <v>598354.2156754121</v>
      </c>
      <c r="I2512" s="254">
        <v>10099180.181277107</v>
      </c>
    </row>
    <row r="2513" spans="1:9" ht="14.25" x14ac:dyDescent="0.3">
      <c r="A2513" s="251">
        <v>38360</v>
      </c>
      <c r="B2513" s="252" t="s">
        <v>1318</v>
      </c>
      <c r="C2513" s="253">
        <v>29276378</v>
      </c>
      <c r="D2513" s="253">
        <v>21631899.517468076</v>
      </c>
      <c r="E2513" s="253">
        <v>11136293.18378306</v>
      </c>
      <c r="F2513" s="253">
        <v>1670141.8261742115</v>
      </c>
      <c r="G2513" s="253">
        <v>1670141.8261742115</v>
      </c>
      <c r="H2513" s="253">
        <v>400224.69963876205</v>
      </c>
      <c r="I2513" s="254">
        <v>6755097.9816978369</v>
      </c>
    </row>
    <row r="2514" spans="1:9" ht="14.25" x14ac:dyDescent="0.3">
      <c r="A2514" s="251">
        <v>38360</v>
      </c>
      <c r="B2514" s="252" t="s">
        <v>1319</v>
      </c>
      <c r="C2514" s="253">
        <v>35520206</v>
      </c>
      <c r="D2514" s="253">
        <v>26245375.265743826</v>
      </c>
      <c r="E2514" s="253">
        <v>13511351.3005048</v>
      </c>
      <c r="F2514" s="253">
        <v>2026336.103288603</v>
      </c>
      <c r="G2514" s="253">
        <v>2026336.103288603</v>
      </c>
      <c r="H2514" s="253">
        <v>485581.37135191227</v>
      </c>
      <c r="I2514" s="254">
        <v>8195770.3873099126</v>
      </c>
    </row>
    <row r="2515" spans="1:9" ht="14.25" x14ac:dyDescent="0.3">
      <c r="A2515" s="251">
        <v>38360</v>
      </c>
      <c r="B2515" s="252" t="s">
        <v>1370</v>
      </c>
      <c r="C2515" s="253">
        <v>2002988</v>
      </c>
      <c r="D2515" s="253">
        <v>1479979.359150724</v>
      </c>
      <c r="E2515" s="253">
        <v>761906.46300574706</v>
      </c>
      <c r="F2515" s="253">
        <v>114265.2973030008</v>
      </c>
      <c r="G2515" s="253">
        <v>114265.2973030008</v>
      </c>
      <c r="H2515" s="253">
        <v>27381.982521200025</v>
      </c>
      <c r="I2515" s="254">
        <v>462160.31901777571</v>
      </c>
    </row>
    <row r="2516" spans="1:9" ht="14.25" x14ac:dyDescent="0.3">
      <c r="A2516" s="251">
        <v>38360</v>
      </c>
      <c r="B2516" s="252" t="s">
        <v>1371</v>
      </c>
      <c r="C2516" s="253">
        <v>15678</v>
      </c>
      <c r="D2516" s="253">
        <v>11584.25132490312</v>
      </c>
      <c r="E2516" s="253">
        <v>5963.6750330027444</v>
      </c>
      <c r="F2516" s="253">
        <v>894.38944772332457</v>
      </c>
      <c r="G2516" s="253">
        <v>894.38944772332457</v>
      </c>
      <c r="H2516" s="253">
        <v>214.32715621230579</v>
      </c>
      <c r="I2516" s="254">
        <v>3617.4702402414227</v>
      </c>
    </row>
    <row r="2517" spans="1:9" ht="14.25" x14ac:dyDescent="0.3">
      <c r="A2517" s="251">
        <v>38360</v>
      </c>
      <c r="B2517" s="252" t="s">
        <v>1320</v>
      </c>
      <c r="C2517" s="253">
        <v>511875</v>
      </c>
      <c r="D2517" s="253">
        <v>378217.16079441155</v>
      </c>
      <c r="E2517" s="253">
        <v>194709.53932378363</v>
      </c>
      <c r="F2517" s="253">
        <v>29201.148013354814</v>
      </c>
      <c r="G2517" s="253">
        <v>29201.148013354814</v>
      </c>
      <c r="H2517" s="253">
        <v>6997.6217046928195</v>
      </c>
      <c r="I2517" s="254">
        <v>118107.70373922556</v>
      </c>
    </row>
    <row r="2518" spans="1:9" ht="14.25" x14ac:dyDescent="0.3">
      <c r="A2518" s="251">
        <v>38360</v>
      </c>
      <c r="B2518" s="252" t="s">
        <v>1321</v>
      </c>
      <c r="C2518" s="253">
        <v>2701683</v>
      </c>
      <c r="D2518" s="253">
        <v>1996235.1621519474</v>
      </c>
      <c r="E2518" s="253">
        <v>1027679.5161492507</v>
      </c>
      <c r="F2518" s="253">
        <v>154124.04428457038</v>
      </c>
      <c r="G2518" s="253">
        <v>154124.04428457038</v>
      </c>
      <c r="H2518" s="253">
        <v>36933.539633698871</v>
      </c>
      <c r="I2518" s="254">
        <v>623374.01779985754</v>
      </c>
    </row>
    <row r="2519" spans="1:9" ht="14.25" x14ac:dyDescent="0.3">
      <c r="A2519" s="251">
        <v>38360</v>
      </c>
      <c r="B2519" s="252" t="s">
        <v>1372</v>
      </c>
      <c r="C2519" s="253">
        <v>320190</v>
      </c>
      <c r="D2519" s="253">
        <v>236583.83924739953</v>
      </c>
      <c r="E2519" s="253">
        <v>121795.45278843914</v>
      </c>
      <c r="F2519" s="253">
        <v>18266.013347782326</v>
      </c>
      <c r="G2519" s="253">
        <v>18266.013347782326</v>
      </c>
      <c r="H2519" s="253">
        <v>4377.1789863259464</v>
      </c>
      <c r="I2519" s="254">
        <v>73879.180777069851</v>
      </c>
    </row>
    <row r="2520" spans="1:9" ht="14.25" x14ac:dyDescent="0.3">
      <c r="A2520" s="251">
        <v>38360</v>
      </c>
      <c r="B2520" s="252" t="s">
        <v>1373</v>
      </c>
      <c r="C2520" s="253">
        <v>341775</v>
      </c>
      <c r="D2520" s="253">
        <v>252532.68889965327</v>
      </c>
      <c r="E2520" s="253">
        <v>130006.06164080324</v>
      </c>
      <c r="F2520" s="253">
        <v>19497.381904301525</v>
      </c>
      <c r="G2520" s="253">
        <v>19497.381904301525</v>
      </c>
      <c r="H2520" s="253">
        <v>4672.2581843641292</v>
      </c>
      <c r="I2520" s="254">
        <v>78859.605265882914</v>
      </c>
    </row>
    <row r="2521" spans="1:9" ht="14.25" x14ac:dyDescent="0.3">
      <c r="A2521" s="251">
        <v>38360</v>
      </c>
      <c r="B2521" s="252" t="s">
        <v>1374</v>
      </c>
      <c r="C2521" s="253">
        <v>190119</v>
      </c>
      <c r="D2521" s="253">
        <v>140476.22640893329</v>
      </c>
      <c r="E2521" s="253">
        <v>72318.403724929754</v>
      </c>
      <c r="F2521" s="253">
        <v>10845.798406155807</v>
      </c>
      <c r="G2521" s="253">
        <v>10845.798406155807</v>
      </c>
      <c r="H2521" s="253">
        <v>2599.0346097670213</v>
      </c>
      <c r="I2521" s="254">
        <v>43867.191261924927</v>
      </c>
    </row>
    <row r="2522" spans="1:9" ht="14.25" x14ac:dyDescent="0.3">
      <c r="A2522" s="251">
        <v>38360</v>
      </c>
      <c r="B2522" s="252" t="s">
        <v>1375</v>
      </c>
      <c r="C2522" s="253">
        <v>11198</v>
      </c>
      <c r="D2522" s="253">
        <v>8274.0430116255338</v>
      </c>
      <c r="E2522" s="253">
        <v>4259.5505178954409</v>
      </c>
      <c r="F2522" s="253">
        <v>638.8170069910567</v>
      </c>
      <c r="G2522" s="253">
        <v>638.8170069910567</v>
      </c>
      <c r="H2522" s="253">
        <v>153.0830141131139</v>
      </c>
      <c r="I2522" s="254">
        <v>2583.775465634867</v>
      </c>
    </row>
    <row r="2523" spans="1:9" ht="14.25" x14ac:dyDescent="0.3">
      <c r="A2523" s="251">
        <v>38360</v>
      </c>
      <c r="B2523" s="252" t="s">
        <v>1376</v>
      </c>
      <c r="C2523" s="253">
        <v>118948</v>
      </c>
      <c r="D2523" s="253">
        <v>87888.986260656733</v>
      </c>
      <c r="E2523" s="253">
        <v>45246.027415844525</v>
      </c>
      <c r="F2523" s="253">
        <v>6785.6764911209348</v>
      </c>
      <c r="G2523" s="253">
        <v>6785.6764911209348</v>
      </c>
      <c r="H2523" s="253">
        <v>1626.0866550032752</v>
      </c>
      <c r="I2523" s="254">
        <v>27445.519207567086</v>
      </c>
    </row>
    <row r="2524" spans="1:9" ht="14.25" x14ac:dyDescent="0.3">
      <c r="A2524" s="251">
        <v>38360</v>
      </c>
      <c r="B2524" s="252" t="s">
        <v>1377</v>
      </c>
      <c r="C2524" s="253">
        <v>14719</v>
      </c>
      <c r="D2524" s="253">
        <v>10875.659857842136</v>
      </c>
      <c r="E2524" s="253">
        <v>5598.8858789875876</v>
      </c>
      <c r="F2524" s="253">
        <v>839.68097212907355</v>
      </c>
      <c r="G2524" s="253">
        <v>839.68097212907355</v>
      </c>
      <c r="H2524" s="253">
        <v>201.21708204419753</v>
      </c>
      <c r="I2524" s="254">
        <v>3396.1949525522068</v>
      </c>
    </row>
    <row r="2525" spans="1:9" ht="14.25" x14ac:dyDescent="0.3">
      <c r="A2525" s="251">
        <v>38360</v>
      </c>
      <c r="B2525" s="252" t="s">
        <v>1378</v>
      </c>
      <c r="C2525" s="253">
        <v>15430</v>
      </c>
      <c r="D2525" s="253">
        <v>11401.007650418111</v>
      </c>
      <c r="E2525" s="253">
        <v>5869.3395687735901</v>
      </c>
      <c r="F2525" s="253">
        <v>880.24168761135979</v>
      </c>
      <c r="G2525" s="253">
        <v>880.24168761135979</v>
      </c>
      <c r="H2525" s="253">
        <v>210.93685548895766</v>
      </c>
      <c r="I2525" s="254">
        <v>3560.2478509328457</v>
      </c>
    </row>
    <row r="2526" spans="1:9" ht="14.25" x14ac:dyDescent="0.3">
      <c r="A2526" s="251">
        <v>38360</v>
      </c>
      <c r="B2526" s="252" t="s">
        <v>1322</v>
      </c>
      <c r="C2526" s="253">
        <v>882329</v>
      </c>
      <c r="D2526" s="253">
        <v>651940.35509953089</v>
      </c>
      <c r="E2526" s="253">
        <v>335624.66055582848</v>
      </c>
      <c r="F2526" s="253">
        <v>50334.5928702815</v>
      </c>
      <c r="G2526" s="253">
        <v>50334.5928702815</v>
      </c>
      <c r="H2526" s="253">
        <v>12061.938092463806</v>
      </c>
      <c r="I2526" s="254">
        <v>203584.57071067576</v>
      </c>
    </row>
    <row r="2527" spans="1:9" ht="14.25" x14ac:dyDescent="0.3">
      <c r="A2527" s="251">
        <v>38360</v>
      </c>
      <c r="B2527" s="252" t="s">
        <v>1424</v>
      </c>
      <c r="C2527" s="253">
        <v>8863</v>
      </c>
      <c r="D2527" s="253">
        <v>6548.7447054864369</v>
      </c>
      <c r="E2527" s="253">
        <v>3371.3516913830417</v>
      </c>
      <c r="F2527" s="253">
        <v>505.61128174332356</v>
      </c>
      <c r="G2527" s="253">
        <v>505.61128174332356</v>
      </c>
      <c r="H2527" s="253">
        <v>121.16223915739675</v>
      </c>
      <c r="I2527" s="254">
        <v>2045.0082114593529</v>
      </c>
    </row>
    <row r="2528" spans="1:9" ht="14.25" x14ac:dyDescent="0.3">
      <c r="A2528" s="251">
        <v>38360</v>
      </c>
      <c r="B2528" s="252" t="s">
        <v>1425</v>
      </c>
      <c r="C2528" s="253">
        <v>3617</v>
      </c>
      <c r="D2528" s="253">
        <v>2672.5498815011215</v>
      </c>
      <c r="E2528" s="253">
        <v>1375.8523149873024</v>
      </c>
      <c r="F2528" s="253">
        <v>206.34051743942243</v>
      </c>
      <c r="G2528" s="253">
        <v>206.34051743942243</v>
      </c>
      <c r="H2528" s="253">
        <v>49.446442404637708</v>
      </c>
      <c r="I2528" s="254">
        <v>834.5700892303372</v>
      </c>
    </row>
    <row r="2529" spans="1:9" ht="14.25" x14ac:dyDescent="0.3">
      <c r="A2529" s="251">
        <v>38360</v>
      </c>
      <c r="B2529" s="252" t="s">
        <v>1379</v>
      </c>
      <c r="C2529" s="253">
        <v>12715</v>
      </c>
      <c r="D2529" s="253">
        <v>9394.9327462777892</v>
      </c>
      <c r="E2529" s="253">
        <v>4836.594466426196</v>
      </c>
      <c r="F2529" s="253">
        <v>725.35794283722885</v>
      </c>
      <c r="G2529" s="253">
        <v>725.35794283722885</v>
      </c>
      <c r="H2529" s="253">
        <v>173.82126490875547</v>
      </c>
      <c r="I2529" s="254">
        <v>2933.8011292683823</v>
      </c>
    </row>
    <row r="2530" spans="1:9" ht="14.25" x14ac:dyDescent="0.3">
      <c r="A2530" s="251">
        <v>38360</v>
      </c>
      <c r="B2530" s="252" t="s">
        <v>1380</v>
      </c>
      <c r="C2530" s="253">
        <v>1575</v>
      </c>
      <c r="D2530" s="253">
        <v>1163.745110136651</v>
      </c>
      <c r="E2530" s="253">
        <v>599.10627484241115</v>
      </c>
      <c r="F2530" s="253">
        <v>89.849686194937888</v>
      </c>
      <c r="G2530" s="253">
        <v>89.849686194937888</v>
      </c>
      <c r="H2530" s="253">
        <v>21.531143706747137</v>
      </c>
      <c r="I2530" s="254">
        <v>363.40831919761712</v>
      </c>
    </row>
    <row r="2531" spans="1:9" ht="14.25" x14ac:dyDescent="0.3">
      <c r="A2531" s="251">
        <v>38360</v>
      </c>
      <c r="B2531" s="252" t="s">
        <v>1381</v>
      </c>
      <c r="C2531" s="253">
        <v>8056</v>
      </c>
      <c r="D2531" s="253">
        <v>5952.4638776259426</v>
      </c>
      <c r="E2531" s="253">
        <v>3064.3810477018819</v>
      </c>
      <c r="F2531" s="253">
        <v>459.57401395963149</v>
      </c>
      <c r="G2531" s="253">
        <v>459.57401395963149</v>
      </c>
      <c r="H2531" s="253">
        <v>110.13009123908249</v>
      </c>
      <c r="I2531" s="254">
        <v>1858.8047107657164</v>
      </c>
    </row>
    <row r="2532" spans="1:9" ht="14.25" x14ac:dyDescent="0.3">
      <c r="A2532" s="251">
        <v>38360</v>
      </c>
      <c r="B2532" s="252" t="s">
        <v>1382</v>
      </c>
      <c r="C2532" s="253">
        <v>3334</v>
      </c>
      <c r="D2532" s="253">
        <v>2463.4452045686312</v>
      </c>
      <c r="E2532" s="253">
        <v>1268.2033779838723</v>
      </c>
      <c r="F2532" s="253">
        <v>190.19609763423676</v>
      </c>
      <c r="G2532" s="253">
        <v>190.19609763423676</v>
      </c>
      <c r="H2532" s="253">
        <v>45.577671821139653</v>
      </c>
      <c r="I2532" s="254">
        <v>769.27195949514623</v>
      </c>
    </row>
    <row r="2533" spans="1:9" ht="14.25" x14ac:dyDescent="0.3">
      <c r="A2533" s="251">
        <v>38360</v>
      </c>
      <c r="B2533" s="252" t="s">
        <v>1323</v>
      </c>
      <c r="C2533" s="253">
        <v>170865</v>
      </c>
      <c r="D2533" s="253">
        <v>126249.71951968181</v>
      </c>
      <c r="E2533" s="253">
        <v>64994.472159332428</v>
      </c>
      <c r="F2533" s="253">
        <v>9747.4073852051188</v>
      </c>
      <c r="G2533" s="253">
        <v>9747.4073852051188</v>
      </c>
      <c r="H2533" s="253">
        <v>2335.8215044148251</v>
      </c>
      <c r="I2533" s="254">
        <v>39424.611085524346</v>
      </c>
    </row>
    <row r="2534" spans="1:9" ht="14.25" x14ac:dyDescent="0.3">
      <c r="A2534" s="251">
        <v>38360</v>
      </c>
      <c r="B2534" s="252" t="s">
        <v>1383</v>
      </c>
      <c r="C2534" s="253">
        <v>7656</v>
      </c>
      <c r="D2534" s="253">
        <v>5656.9095639404441</v>
      </c>
      <c r="E2534" s="253">
        <v>2912.2270731387302</v>
      </c>
      <c r="F2534" s="253">
        <v>436.7550460371076</v>
      </c>
      <c r="G2534" s="253">
        <v>436.7550460371076</v>
      </c>
      <c r="H2534" s="253">
        <v>104.66186426594037</v>
      </c>
      <c r="I2534" s="254">
        <v>1766.5105344615597</v>
      </c>
    </row>
    <row r="2535" spans="1:9" ht="14.25" x14ac:dyDescent="0.3">
      <c r="A2535" s="251">
        <v>38360</v>
      </c>
      <c r="B2535" s="252" t="s">
        <v>1426</v>
      </c>
      <c r="C2535" s="253">
        <v>1968</v>
      </c>
      <c r="D2535" s="253">
        <v>1454.1272233326533</v>
      </c>
      <c r="E2535" s="253">
        <v>748.59755485070809</v>
      </c>
      <c r="F2535" s="253">
        <v>112.26932217881763</v>
      </c>
      <c r="G2535" s="253">
        <v>112.26932217881763</v>
      </c>
      <c r="H2535" s="253">
        <v>26.90367670785928</v>
      </c>
      <c r="I2535" s="254">
        <v>454.08734741645105</v>
      </c>
    </row>
    <row r="2536" spans="1:9" ht="14.25" x14ac:dyDescent="0.3">
      <c r="A2536" s="251">
        <v>38360</v>
      </c>
      <c r="B2536" s="252" t="s">
        <v>1427</v>
      </c>
      <c r="C2536" s="253">
        <v>3776</v>
      </c>
      <c r="D2536" s="253">
        <v>2790.0327211911072</v>
      </c>
      <c r="E2536" s="253">
        <v>1436.3335198761554</v>
      </c>
      <c r="F2536" s="253">
        <v>215.41105718862568</v>
      </c>
      <c r="G2536" s="253">
        <v>215.41105718862568</v>
      </c>
      <c r="H2536" s="253">
        <v>51.620062626461703</v>
      </c>
      <c r="I2536" s="254">
        <v>871.25702431123943</v>
      </c>
    </row>
    <row r="2537" spans="1:9" ht="14.25" x14ac:dyDescent="0.3">
      <c r="A2537" s="251">
        <v>38360</v>
      </c>
      <c r="B2537" s="252" t="s">
        <v>1384</v>
      </c>
      <c r="C2537" s="253">
        <v>2126</v>
      </c>
      <c r="D2537" s="253">
        <v>1570.8711772384252</v>
      </c>
      <c r="E2537" s="253">
        <v>808.698374803153</v>
      </c>
      <c r="F2537" s="253">
        <v>121.28281450821456</v>
      </c>
      <c r="G2537" s="253">
        <v>121.28281450821456</v>
      </c>
      <c r="H2537" s="253">
        <v>29.063626362250417</v>
      </c>
      <c r="I2537" s="254">
        <v>490.54354705659296</v>
      </c>
    </row>
    <row r="2538" spans="1:9" ht="14.25" x14ac:dyDescent="0.3">
      <c r="A2538" s="251">
        <v>38360</v>
      </c>
      <c r="B2538" s="252" t="s">
        <v>1385</v>
      </c>
      <c r="C2538" s="253">
        <v>3752</v>
      </c>
      <c r="D2538" s="253">
        <v>2772.2994623699774</v>
      </c>
      <c r="E2538" s="253">
        <v>1427.2042814023662</v>
      </c>
      <c r="F2538" s="253">
        <v>214.04191911327428</v>
      </c>
      <c r="G2538" s="253">
        <v>214.04191911327428</v>
      </c>
      <c r="H2538" s="253">
        <v>51.291969008073181</v>
      </c>
      <c r="I2538" s="254">
        <v>865.71937373299011</v>
      </c>
    </row>
    <row r="2539" spans="1:9" ht="14.25" x14ac:dyDescent="0.3">
      <c r="A2539" s="251">
        <v>38360</v>
      </c>
      <c r="B2539" s="252" t="s">
        <v>1386</v>
      </c>
      <c r="C2539" s="253">
        <v>2150</v>
      </c>
      <c r="D2539" s="253">
        <v>1588.6044360595552</v>
      </c>
      <c r="E2539" s="253">
        <v>817.8276132769422</v>
      </c>
      <c r="F2539" s="253">
        <v>122.651952583566</v>
      </c>
      <c r="G2539" s="253">
        <v>122.651952583566</v>
      </c>
      <c r="H2539" s="253">
        <v>29.391719980638946</v>
      </c>
      <c r="I2539" s="254">
        <v>496.08119763484234</v>
      </c>
    </row>
    <row r="2540" spans="1:9" ht="14.25" x14ac:dyDescent="0.3">
      <c r="A2540" s="251">
        <v>38360</v>
      </c>
      <c r="B2540" s="252" t="s">
        <v>1387</v>
      </c>
      <c r="C2540" s="253">
        <v>2163</v>
      </c>
      <c r="D2540" s="253">
        <v>1598.2099512543339</v>
      </c>
      <c r="E2540" s="253">
        <v>822.77261745024464</v>
      </c>
      <c r="F2540" s="253">
        <v>123.39356904104802</v>
      </c>
      <c r="G2540" s="253">
        <v>123.39356904104802</v>
      </c>
      <c r="H2540" s="253">
        <v>29.569437357266068</v>
      </c>
      <c r="I2540" s="254">
        <v>499.08075836472744</v>
      </c>
    </row>
    <row r="2541" spans="1:9" ht="14.25" x14ac:dyDescent="0.3">
      <c r="A2541" s="251">
        <v>38360</v>
      </c>
      <c r="B2541" s="252" t="s">
        <v>1388</v>
      </c>
      <c r="C2541" s="253">
        <v>3895</v>
      </c>
      <c r="D2541" s="253">
        <v>2877.9601295125431</v>
      </c>
      <c r="E2541" s="253">
        <v>1481.5993273086931</v>
      </c>
      <c r="F2541" s="253">
        <v>222.19970014557654</v>
      </c>
      <c r="G2541" s="253">
        <v>222.19970014557654</v>
      </c>
      <c r="H2541" s="253">
        <v>53.246860150971493</v>
      </c>
      <c r="I2541" s="254">
        <v>898.71454176172608</v>
      </c>
    </row>
    <row r="2542" spans="1:9" ht="14.25" x14ac:dyDescent="0.3">
      <c r="A2542" s="251">
        <v>38360</v>
      </c>
      <c r="B2542" s="252" t="s">
        <v>1389</v>
      </c>
      <c r="C2542" s="253">
        <v>10014</v>
      </c>
      <c r="D2542" s="253">
        <v>7399.2022431164578</v>
      </c>
      <c r="E2542" s="253">
        <v>3809.1747531885112</v>
      </c>
      <c r="F2542" s="253">
        <v>571.27286194038595</v>
      </c>
      <c r="G2542" s="253">
        <v>571.27286194038595</v>
      </c>
      <c r="H2542" s="253">
        <v>136.8970622726132</v>
      </c>
      <c r="I2542" s="254">
        <v>2310.5847037745634</v>
      </c>
    </row>
    <row r="2543" spans="1:9" ht="14.25" x14ac:dyDescent="0.3">
      <c r="A2543" s="251">
        <v>38360</v>
      </c>
      <c r="B2543" s="252" t="s">
        <v>1324</v>
      </c>
      <c r="C2543" s="253">
        <v>522109</v>
      </c>
      <c r="D2543" s="253">
        <v>385778.91791005502</v>
      </c>
      <c r="E2543" s="253">
        <v>198602.39876298187</v>
      </c>
      <c r="F2543" s="253">
        <v>29784.971307652588</v>
      </c>
      <c r="G2543" s="253">
        <v>29784.971307652588</v>
      </c>
      <c r="H2543" s="253">
        <v>7137.5262918006611</v>
      </c>
      <c r="I2543" s="254">
        <v>120469.0502399674</v>
      </c>
    </row>
    <row r="2544" spans="1:9" ht="14.25" x14ac:dyDescent="0.3">
      <c r="A2544" s="251">
        <v>38360</v>
      </c>
      <c r="B2544" s="252" t="s">
        <v>1428</v>
      </c>
      <c r="C2544" s="253">
        <v>4276</v>
      </c>
      <c r="D2544" s="253">
        <v>3159.4756132979805</v>
      </c>
      <c r="E2544" s="253">
        <v>1626.5259880800954</v>
      </c>
      <c r="F2544" s="253">
        <v>243.93476709178057</v>
      </c>
      <c r="G2544" s="253">
        <v>243.93476709178057</v>
      </c>
      <c r="H2544" s="253">
        <v>58.455346342889371</v>
      </c>
      <c r="I2544" s="254">
        <v>986.62474469143535</v>
      </c>
    </row>
    <row r="2545" spans="1:9" ht="14.25" x14ac:dyDescent="0.3">
      <c r="A2545" s="251">
        <v>38360</v>
      </c>
      <c r="B2545" s="252" t="s">
        <v>1429</v>
      </c>
      <c r="C2545" s="253">
        <v>1008</v>
      </c>
      <c r="D2545" s="253">
        <v>744.79687048745666</v>
      </c>
      <c r="E2545" s="253">
        <v>383.42801589914319</v>
      </c>
      <c r="F2545" s="253">
        <v>57.503799164760252</v>
      </c>
      <c r="G2545" s="253">
        <v>57.503799164760252</v>
      </c>
      <c r="H2545" s="253">
        <v>13.779931972318169</v>
      </c>
      <c r="I2545" s="254">
        <v>232.58132428647497</v>
      </c>
    </row>
    <row r="2546" spans="1:9" ht="14.25" x14ac:dyDescent="0.3">
      <c r="A2546" s="251">
        <v>38360</v>
      </c>
      <c r="B2546" s="252" t="s">
        <v>1430</v>
      </c>
      <c r="C2546" s="253">
        <v>5437</v>
      </c>
      <c r="D2546" s="253">
        <v>4017.3220087701402</v>
      </c>
      <c r="E2546" s="253">
        <v>2068.1528992496442</v>
      </c>
      <c r="F2546" s="253">
        <v>310.1668214869062</v>
      </c>
      <c r="G2546" s="253">
        <v>310.1668214869062</v>
      </c>
      <c r="H2546" s="253">
        <v>74.326875132434395</v>
      </c>
      <c r="I2546" s="254">
        <v>1254.5085914142503</v>
      </c>
    </row>
    <row r="2547" spans="1:9" ht="14.25" x14ac:dyDescent="0.3">
      <c r="A2547" s="251">
        <v>38360</v>
      </c>
      <c r="B2547" s="252" t="s">
        <v>1431</v>
      </c>
      <c r="C2547" s="253">
        <v>1726</v>
      </c>
      <c r="D2547" s="253">
        <v>1275.3168635529266</v>
      </c>
      <c r="E2547" s="253">
        <v>656.5444002400011</v>
      </c>
      <c r="F2547" s="253">
        <v>98.463846585690661</v>
      </c>
      <c r="G2547" s="253">
        <v>98.463846585690661</v>
      </c>
      <c r="H2547" s="253">
        <v>23.595399389108291</v>
      </c>
      <c r="I2547" s="254">
        <v>398.24937075243622</v>
      </c>
    </row>
    <row r="2548" spans="1:9" ht="14.25" x14ac:dyDescent="0.3">
      <c r="A2548" s="251">
        <v>38360</v>
      </c>
      <c r="B2548" s="252" t="s">
        <v>1432</v>
      </c>
      <c r="C2548" s="253">
        <v>1785</v>
      </c>
      <c r="D2548" s="253">
        <v>1318.9111248215377</v>
      </c>
      <c r="E2548" s="253">
        <v>678.98711148806603</v>
      </c>
      <c r="F2548" s="253">
        <v>101.82964435426294</v>
      </c>
      <c r="G2548" s="253">
        <v>101.82964435426294</v>
      </c>
      <c r="H2548" s="253">
        <v>24.401962867646755</v>
      </c>
      <c r="I2548" s="254">
        <v>411.86276175729938</v>
      </c>
    </row>
    <row r="2549" spans="1:9" ht="14.25" x14ac:dyDescent="0.3">
      <c r="A2549" s="251">
        <v>38360</v>
      </c>
      <c r="B2549" s="252" t="s">
        <v>1433</v>
      </c>
      <c r="C2549" s="253">
        <v>236</v>
      </c>
      <c r="D2549" s="253">
        <v>174.3770450744442</v>
      </c>
      <c r="E2549" s="253">
        <v>89.770844992259711</v>
      </c>
      <c r="F2549" s="253">
        <v>13.463191074289105</v>
      </c>
      <c r="G2549" s="253">
        <v>13.463191074289105</v>
      </c>
      <c r="H2549" s="253">
        <v>3.2262539141538564</v>
      </c>
      <c r="I2549" s="254">
        <v>54.453564019452465</v>
      </c>
    </row>
    <row r="2550" spans="1:9" ht="14.25" x14ac:dyDescent="0.3">
      <c r="A2550" s="251">
        <v>38360</v>
      </c>
      <c r="B2550" s="252" t="s">
        <v>1434</v>
      </c>
      <c r="C2550" s="253">
        <v>1020</v>
      </c>
      <c r="D2550" s="253">
        <v>753.66349989802154</v>
      </c>
      <c r="E2550" s="253">
        <v>387.99263513603773</v>
      </c>
      <c r="F2550" s="253">
        <v>58.188368202435967</v>
      </c>
      <c r="G2550" s="253">
        <v>58.188368202435967</v>
      </c>
      <c r="H2550" s="253">
        <v>13.943978781512431</v>
      </c>
      <c r="I2550" s="254">
        <v>235.35014957559963</v>
      </c>
    </row>
    <row r="2551" spans="1:9" ht="14.25" x14ac:dyDescent="0.3">
      <c r="A2551" s="251">
        <v>38360</v>
      </c>
      <c r="B2551" s="252" t="s">
        <v>1435</v>
      </c>
      <c r="C2551" s="253">
        <v>6061</v>
      </c>
      <c r="D2551" s="253">
        <v>4478.3867381195187</v>
      </c>
      <c r="E2551" s="253">
        <v>2305.5130995681616</v>
      </c>
      <c r="F2551" s="253">
        <v>345.76441144604354</v>
      </c>
      <c r="G2551" s="253">
        <v>345.76441144604354</v>
      </c>
      <c r="H2551" s="253">
        <v>82.85730921053613</v>
      </c>
      <c r="I2551" s="254">
        <v>1398.4875064487348</v>
      </c>
    </row>
    <row r="2552" spans="1:9" ht="14.25" x14ac:dyDescent="0.3">
      <c r="A2552" s="251">
        <v>38360</v>
      </c>
      <c r="B2552" s="252" t="s">
        <v>1436</v>
      </c>
      <c r="C2552" s="253">
        <v>3067</v>
      </c>
      <c r="D2552" s="253">
        <v>2266.1627001835609</v>
      </c>
      <c r="E2552" s="253">
        <v>1166.6405999629683</v>
      </c>
      <c r="F2552" s="253">
        <v>174.96443654595205</v>
      </c>
      <c r="G2552" s="253">
        <v>174.96443654595205</v>
      </c>
      <c r="H2552" s="253">
        <v>41.927630316567281</v>
      </c>
      <c r="I2552" s="254">
        <v>707.66559681212163</v>
      </c>
    </row>
    <row r="2553" spans="1:9" ht="14.25" x14ac:dyDescent="0.3">
      <c r="A2553" s="251">
        <v>38360</v>
      </c>
      <c r="B2553" s="252" t="s">
        <v>1437</v>
      </c>
      <c r="C2553" s="253">
        <v>4393</v>
      </c>
      <c r="D2553" s="253">
        <v>3245.9252500509888</v>
      </c>
      <c r="E2553" s="253">
        <v>1671.0310256398172</v>
      </c>
      <c r="F2553" s="253">
        <v>250.60931520911882</v>
      </c>
      <c r="G2553" s="253">
        <v>250.60931520911882</v>
      </c>
      <c r="H2553" s="253">
        <v>60.054802732533439</v>
      </c>
      <c r="I2553" s="254">
        <v>1013.6207912604011</v>
      </c>
    </row>
    <row r="2554" spans="1:9" ht="14.25" x14ac:dyDescent="0.3">
      <c r="A2554" s="251">
        <v>38360</v>
      </c>
      <c r="B2554" s="252" t="s">
        <v>1438</v>
      </c>
      <c r="C2554" s="253">
        <v>3613</v>
      </c>
      <c r="D2554" s="253">
        <v>2669.5943383642666</v>
      </c>
      <c r="E2554" s="253">
        <v>1374.3307752416708</v>
      </c>
      <c r="F2554" s="253">
        <v>206.11232776019722</v>
      </c>
      <c r="G2554" s="253">
        <v>206.11232776019722</v>
      </c>
      <c r="H2554" s="253">
        <v>49.391760134906292</v>
      </c>
      <c r="I2554" s="254">
        <v>833.64714746729567</v>
      </c>
    </row>
    <row r="2555" spans="1:9" ht="14.25" x14ac:dyDescent="0.3">
      <c r="A2555" s="251">
        <v>38360</v>
      </c>
      <c r="B2555" s="252" t="s">
        <v>1439</v>
      </c>
      <c r="C2555" s="253">
        <v>3293</v>
      </c>
      <c r="D2555" s="253">
        <v>2433.1508874158676</v>
      </c>
      <c r="E2555" s="253">
        <v>1252.6075955911492</v>
      </c>
      <c r="F2555" s="253">
        <v>187.85715342217807</v>
      </c>
      <c r="G2555" s="253">
        <v>187.85715342217807</v>
      </c>
      <c r="H2555" s="253">
        <v>45.017178556392587</v>
      </c>
      <c r="I2555" s="254">
        <v>759.81180642397021</v>
      </c>
    </row>
    <row r="2556" spans="1:9" ht="14.25" x14ac:dyDescent="0.3">
      <c r="A2556" s="251">
        <v>38360</v>
      </c>
      <c r="B2556" s="252" t="s">
        <v>1440</v>
      </c>
      <c r="C2556" s="253">
        <v>6115</v>
      </c>
      <c r="D2556" s="253">
        <v>4518.2865704670603</v>
      </c>
      <c r="E2556" s="253">
        <v>2326.053886134187</v>
      </c>
      <c r="F2556" s="253">
        <v>348.8449721155842</v>
      </c>
      <c r="G2556" s="253">
        <v>348.8449721155842</v>
      </c>
      <c r="H2556" s="253">
        <v>83.595519851910311</v>
      </c>
      <c r="I2556" s="254">
        <v>1410.9472202497959</v>
      </c>
    </row>
    <row r="2557" spans="1:9" ht="14.25" x14ac:dyDescent="0.3">
      <c r="A2557" s="251">
        <v>38360</v>
      </c>
      <c r="B2557" s="252" t="s">
        <v>1441</v>
      </c>
      <c r="C2557" s="253">
        <v>2785</v>
      </c>
      <c r="D2557" s="253">
        <v>2057.7969090352844</v>
      </c>
      <c r="E2557" s="253">
        <v>1059.3720478959463</v>
      </c>
      <c r="F2557" s="253">
        <v>158.87706416057273</v>
      </c>
      <c r="G2557" s="253">
        <v>158.87706416057273</v>
      </c>
      <c r="H2557" s="253">
        <v>38.072530300502081</v>
      </c>
      <c r="I2557" s="254">
        <v>642.59820251769122</v>
      </c>
    </row>
    <row r="2558" spans="1:9" ht="14.25" x14ac:dyDescent="0.3">
      <c r="A2558" s="251">
        <v>38360</v>
      </c>
      <c r="B2558" s="252" t="s">
        <v>1442</v>
      </c>
      <c r="C2558" s="253">
        <v>3827</v>
      </c>
      <c r="D2558" s="253">
        <v>2827.7158961860082</v>
      </c>
      <c r="E2558" s="253">
        <v>1455.7331516329571</v>
      </c>
      <c r="F2558" s="253">
        <v>218.32047559874749</v>
      </c>
      <c r="G2558" s="253">
        <v>218.32047559874749</v>
      </c>
      <c r="H2558" s="253">
        <v>52.317261565537329</v>
      </c>
      <c r="I2558" s="254">
        <v>883.02453179001941</v>
      </c>
    </row>
    <row r="2559" spans="1:9" ht="14.25" x14ac:dyDescent="0.3">
      <c r="A2559" s="251">
        <v>38360</v>
      </c>
      <c r="B2559" s="252" t="s">
        <v>1443</v>
      </c>
      <c r="C2559" s="253">
        <v>1557</v>
      </c>
      <c r="D2559" s="253">
        <v>1150.4451660208035</v>
      </c>
      <c r="E2559" s="253">
        <v>592.25934598706931</v>
      </c>
      <c r="F2559" s="253">
        <v>88.822832638424316</v>
      </c>
      <c r="G2559" s="253">
        <v>88.822832638424316</v>
      </c>
      <c r="H2559" s="253">
        <v>21.285073492955743</v>
      </c>
      <c r="I2559" s="254">
        <v>359.25508126393004</v>
      </c>
    </row>
    <row r="2560" spans="1:9" ht="14.25" x14ac:dyDescent="0.3">
      <c r="A2560" s="251">
        <v>38360</v>
      </c>
      <c r="B2560" s="252" t="s">
        <v>1444</v>
      </c>
      <c r="C2560" s="253">
        <v>4563</v>
      </c>
      <c r="D2560" s="253">
        <v>3371.5358333673257</v>
      </c>
      <c r="E2560" s="253">
        <v>1735.6964648291569</v>
      </c>
      <c r="F2560" s="253">
        <v>260.30737657619147</v>
      </c>
      <c r="G2560" s="253">
        <v>260.30737657619147</v>
      </c>
      <c r="H2560" s="253">
        <v>62.378799196118848</v>
      </c>
      <c r="I2560" s="254">
        <v>1052.8458161896679</v>
      </c>
    </row>
    <row r="2561" spans="1:9" ht="14.25" x14ac:dyDescent="0.3">
      <c r="A2561" s="251">
        <v>38360</v>
      </c>
      <c r="B2561" s="252" t="s">
        <v>1390</v>
      </c>
      <c r="C2561" s="253">
        <v>15723</v>
      </c>
      <c r="D2561" s="253">
        <v>11617.501185192737</v>
      </c>
      <c r="E2561" s="253">
        <v>5980.7923551410986</v>
      </c>
      <c r="F2561" s="253">
        <v>896.95658161460847</v>
      </c>
      <c r="G2561" s="253">
        <v>896.95658161460847</v>
      </c>
      <c r="H2561" s="253">
        <v>214.94233174678428</v>
      </c>
      <c r="I2561" s="254">
        <v>3627.8533350756402</v>
      </c>
    </row>
    <row r="2562" spans="1:9" ht="14.25" x14ac:dyDescent="0.3">
      <c r="A2562" s="251">
        <v>38360</v>
      </c>
      <c r="B2562" s="252" t="s">
        <v>1325</v>
      </c>
      <c r="C2562" s="253">
        <v>141127</v>
      </c>
      <c r="D2562" s="253">
        <v>104276.73406873341</v>
      </c>
      <c r="E2562" s="253">
        <v>53682.584920434892</v>
      </c>
      <c r="F2562" s="253">
        <v>8050.9312150050782</v>
      </c>
      <c r="G2562" s="253">
        <v>8050.9312150050782</v>
      </c>
      <c r="H2562" s="253">
        <v>1929.2861700965732</v>
      </c>
      <c r="I2562" s="254">
        <v>32563.000548191812</v>
      </c>
    </row>
    <row r="2563" spans="1:9" ht="14.25" x14ac:dyDescent="0.3">
      <c r="A2563" s="251">
        <v>38360</v>
      </c>
      <c r="B2563" s="252" t="s">
        <v>1445</v>
      </c>
      <c r="C2563" s="253">
        <v>3863</v>
      </c>
      <c r="D2563" s="253">
        <v>2854.3157844177031</v>
      </c>
      <c r="E2563" s="253">
        <v>1469.4270093436407</v>
      </c>
      <c r="F2563" s="253">
        <v>220.37418271177464</v>
      </c>
      <c r="G2563" s="253">
        <v>220.37418271177464</v>
      </c>
      <c r="H2563" s="253">
        <v>52.809401993120119</v>
      </c>
      <c r="I2563" s="254">
        <v>891.33100765739346</v>
      </c>
    </row>
    <row r="2564" spans="1:9" ht="14.25" x14ac:dyDescent="0.3">
      <c r="A2564" s="251">
        <v>38360</v>
      </c>
      <c r="B2564" s="252" t="s">
        <v>1391</v>
      </c>
      <c r="C2564" s="253">
        <v>7040</v>
      </c>
      <c r="D2564" s="253">
        <v>5201.7559208647763</v>
      </c>
      <c r="E2564" s="253">
        <v>2677.909952311476</v>
      </c>
      <c r="F2564" s="253">
        <v>401.6138354364208</v>
      </c>
      <c r="G2564" s="253">
        <v>401.6138354364208</v>
      </c>
      <c r="H2564" s="253">
        <v>96.240794727301491</v>
      </c>
      <c r="I2564" s="254">
        <v>1624.3775029531582</v>
      </c>
    </row>
    <row r="2565" spans="1:9" ht="14.25" x14ac:dyDescent="0.3">
      <c r="A2565" s="251">
        <v>38360</v>
      </c>
      <c r="B2565" s="252" t="s">
        <v>1446</v>
      </c>
      <c r="C2565" s="253">
        <v>3340</v>
      </c>
      <c r="D2565" s="253">
        <v>2467.8785192739138</v>
      </c>
      <c r="E2565" s="253">
        <v>1270.4856876023196</v>
      </c>
      <c r="F2565" s="253">
        <v>190.53838215307465</v>
      </c>
      <c r="G2565" s="253">
        <v>190.53838215307465</v>
      </c>
      <c r="H2565" s="253">
        <v>45.65969522573679</v>
      </c>
      <c r="I2565" s="254">
        <v>770.65637213970865</v>
      </c>
    </row>
    <row r="2566" spans="1:9" ht="14.25" x14ac:dyDescent="0.3">
      <c r="A2566" s="251">
        <v>38360</v>
      </c>
      <c r="B2566" s="252" t="s">
        <v>1447</v>
      </c>
      <c r="C2566" s="253">
        <v>1010</v>
      </c>
      <c r="D2566" s="253">
        <v>746.27464205588399</v>
      </c>
      <c r="E2566" s="253">
        <v>384.18878577195886</v>
      </c>
      <c r="F2566" s="253">
        <v>57.617894004372857</v>
      </c>
      <c r="G2566" s="253">
        <v>57.617894004372857</v>
      </c>
      <c r="H2566" s="253">
        <v>13.807273107183876</v>
      </c>
      <c r="I2566" s="254">
        <v>233.04279516799571</v>
      </c>
    </row>
    <row r="2567" spans="1:9" ht="14.25" x14ac:dyDescent="0.3">
      <c r="A2567" s="251">
        <v>38360</v>
      </c>
      <c r="B2567" s="252" t="s">
        <v>1448</v>
      </c>
      <c r="C2567" s="253">
        <v>9720</v>
      </c>
      <c r="D2567" s="253">
        <v>7181.9698225576167</v>
      </c>
      <c r="E2567" s="253">
        <v>3697.3415818845947</v>
      </c>
      <c r="F2567" s="253">
        <v>554.50092051733088</v>
      </c>
      <c r="G2567" s="253">
        <v>554.50092051733088</v>
      </c>
      <c r="H2567" s="253">
        <v>132.87791544735376</v>
      </c>
      <c r="I2567" s="254">
        <v>2242.7484841910082</v>
      </c>
    </row>
    <row r="2568" spans="1:9" ht="14.25" x14ac:dyDescent="0.3">
      <c r="A2568" s="251">
        <v>38360</v>
      </c>
      <c r="B2568" s="252" t="s">
        <v>1392</v>
      </c>
      <c r="C2568" s="253">
        <v>175383</v>
      </c>
      <c r="D2568" s="253">
        <v>129588.00549275953</v>
      </c>
      <c r="E2568" s="253">
        <v>66713.051302023247</v>
      </c>
      <c r="F2568" s="253">
        <v>10005.147627890028</v>
      </c>
      <c r="G2568" s="253">
        <v>10005.147627890028</v>
      </c>
      <c r="H2568" s="253">
        <v>2397.5851280764655</v>
      </c>
      <c r="I2568" s="254">
        <v>40467.073806879802</v>
      </c>
    </row>
    <row r="2569" spans="1:9" ht="14.25" x14ac:dyDescent="0.3">
      <c r="A2569" s="251">
        <v>38360</v>
      </c>
      <c r="B2569" s="252" t="s">
        <v>1449</v>
      </c>
      <c r="C2569" s="253">
        <v>595</v>
      </c>
      <c r="D2569" s="253">
        <v>439.63704160717924</v>
      </c>
      <c r="E2569" s="253">
        <v>226.32903716268868</v>
      </c>
      <c r="F2569" s="253">
        <v>33.943214784754311</v>
      </c>
      <c r="G2569" s="253">
        <v>33.943214784754311</v>
      </c>
      <c r="H2569" s="253">
        <v>8.1339876225489185</v>
      </c>
      <c r="I2569" s="254">
        <v>137.28758725243313</v>
      </c>
    </row>
    <row r="2570" spans="1:9" ht="14.25" x14ac:dyDescent="0.3">
      <c r="A2570" s="251">
        <v>38360</v>
      </c>
      <c r="B2570" s="252" t="s">
        <v>1326</v>
      </c>
      <c r="C2570" s="253">
        <v>77330</v>
      </c>
      <c r="D2570" s="253">
        <v>57138.037693249025</v>
      </c>
      <c r="E2570" s="253">
        <v>29415.167132421368</v>
      </c>
      <c r="F2570" s="253">
        <v>4411.4769736219341</v>
      </c>
      <c r="G2570" s="253">
        <v>4411.4769736219341</v>
      </c>
      <c r="H2570" s="253">
        <v>1057.1449795827023</v>
      </c>
      <c r="I2570" s="254">
        <v>17842.771634001099</v>
      </c>
    </row>
    <row r="2571" spans="1:9" ht="14.25" x14ac:dyDescent="0.3">
      <c r="A2571" s="251">
        <v>38360</v>
      </c>
      <c r="B2571" s="252" t="s">
        <v>1450</v>
      </c>
      <c r="C2571" s="253">
        <v>2562</v>
      </c>
      <c r="D2571" s="253">
        <v>1893.0253791556188</v>
      </c>
      <c r="E2571" s="253">
        <v>974.54620707698882</v>
      </c>
      <c r="F2571" s="253">
        <v>146.15548954376564</v>
      </c>
      <c r="G2571" s="253">
        <v>146.15548954376564</v>
      </c>
      <c r="H2571" s="253">
        <v>35.023993762975344</v>
      </c>
      <c r="I2571" s="254">
        <v>591.14419922812374</v>
      </c>
    </row>
    <row r="2572" spans="1:9" ht="14.25" x14ac:dyDescent="0.3">
      <c r="A2572" s="251">
        <v>38360</v>
      </c>
      <c r="B2572" s="252" t="s">
        <v>1451</v>
      </c>
      <c r="C2572" s="253">
        <v>3562</v>
      </c>
      <c r="D2572" s="253">
        <v>2631.9111633693651</v>
      </c>
      <c r="E2572" s="253">
        <v>1354.9311434848687</v>
      </c>
      <c r="F2572" s="253">
        <v>203.20290935007537</v>
      </c>
      <c r="G2572" s="253">
        <v>203.20290935007537</v>
      </c>
      <c r="H2572" s="253">
        <v>48.694561195830659</v>
      </c>
      <c r="I2572" s="254">
        <v>821.87963998851546</v>
      </c>
    </row>
    <row r="2573" spans="1:9" ht="14.25" x14ac:dyDescent="0.3">
      <c r="A2573" s="251">
        <v>38360</v>
      </c>
      <c r="B2573" s="252" t="s">
        <v>1452</v>
      </c>
      <c r="C2573" s="253">
        <v>3812</v>
      </c>
      <c r="D2573" s="253">
        <v>2816.632609422802</v>
      </c>
      <c r="E2573" s="253">
        <v>1450.0273775868391</v>
      </c>
      <c r="F2573" s="253">
        <v>217.46476430165285</v>
      </c>
      <c r="G2573" s="253">
        <v>217.46476430165285</v>
      </c>
      <c r="H2573" s="253">
        <v>52.1122030540445</v>
      </c>
      <c r="I2573" s="254">
        <v>879.56350017861359</v>
      </c>
    </row>
    <row r="2574" spans="1:9" ht="14.25" x14ac:dyDescent="0.3">
      <c r="A2574" s="251">
        <v>38360</v>
      </c>
      <c r="B2574" s="252" t="s">
        <v>1453</v>
      </c>
      <c r="C2574" s="253">
        <v>1551</v>
      </c>
      <c r="D2574" s="253">
        <v>1146.011851315521</v>
      </c>
      <c r="E2574" s="253">
        <v>589.97703636862207</v>
      </c>
      <c r="F2574" s="253">
        <v>88.480548119586444</v>
      </c>
      <c r="G2574" s="253">
        <v>88.480548119586444</v>
      </c>
      <c r="H2574" s="253">
        <v>21.203050088358609</v>
      </c>
      <c r="I2574" s="254">
        <v>357.87066861936768</v>
      </c>
    </row>
    <row r="2575" spans="1:9" ht="14.25" x14ac:dyDescent="0.3">
      <c r="A2575" s="251">
        <v>38360</v>
      </c>
      <c r="B2575" s="252" t="s">
        <v>1454</v>
      </c>
      <c r="C2575" s="253">
        <v>1660</v>
      </c>
      <c r="D2575" s="253">
        <v>1226.5504017948194</v>
      </c>
      <c r="E2575" s="253">
        <v>631.43899443708108</v>
      </c>
      <c r="F2575" s="253">
        <v>94.698716878474229</v>
      </c>
      <c r="G2575" s="253">
        <v>94.698716878474229</v>
      </c>
      <c r="H2575" s="253">
        <v>22.693141938539842</v>
      </c>
      <c r="I2575" s="254">
        <v>383.02083166225043</v>
      </c>
    </row>
    <row r="2576" spans="1:9" ht="14.25" x14ac:dyDescent="0.3">
      <c r="A2576" s="251">
        <v>38360</v>
      </c>
      <c r="B2576" s="252" t="s">
        <v>1455</v>
      </c>
      <c r="C2576" s="253">
        <v>1860</v>
      </c>
      <c r="D2576" s="253">
        <v>1374.3275586375687</v>
      </c>
      <c r="E2576" s="253">
        <v>707.51598171865703</v>
      </c>
      <c r="F2576" s="253">
        <v>106.10820083973617</v>
      </c>
      <c r="G2576" s="253">
        <v>106.10820083973617</v>
      </c>
      <c r="H2576" s="253">
        <v>25.427255425110904</v>
      </c>
      <c r="I2576" s="254">
        <v>429.16791981432874</v>
      </c>
    </row>
    <row r="2577" spans="1:9" ht="14.25" x14ac:dyDescent="0.3">
      <c r="A2577" s="251">
        <v>38360</v>
      </c>
      <c r="B2577" s="252" t="s">
        <v>1456</v>
      </c>
      <c r="C2577" s="253">
        <v>1868</v>
      </c>
      <c r="D2577" s="253">
        <v>1380.2386449112787</v>
      </c>
      <c r="E2577" s="253">
        <v>710.55906120992006</v>
      </c>
      <c r="F2577" s="253">
        <v>106.56458019818665</v>
      </c>
      <c r="G2577" s="253">
        <v>106.56458019818665</v>
      </c>
      <c r="H2577" s="253">
        <v>25.536619964573749</v>
      </c>
      <c r="I2577" s="254">
        <v>431.01380334041193</v>
      </c>
    </row>
    <row r="2578" spans="1:9" ht="14.25" x14ac:dyDescent="0.3">
      <c r="A2578" s="251">
        <v>38360</v>
      </c>
      <c r="B2578" s="252" t="s">
        <v>1457</v>
      </c>
      <c r="C2578" s="253">
        <v>4924</v>
      </c>
      <c r="D2578" s="253">
        <v>3638.2736014684883</v>
      </c>
      <c r="E2578" s="253">
        <v>1873.0154268724016</v>
      </c>
      <c r="F2578" s="253">
        <v>280.90149512626931</v>
      </c>
      <c r="G2578" s="253">
        <v>280.90149512626931</v>
      </c>
      <c r="H2578" s="253">
        <v>67.313874039379627</v>
      </c>
      <c r="I2578" s="254">
        <v>1136.1413103041693</v>
      </c>
    </row>
    <row r="2579" spans="1:9" ht="14.25" x14ac:dyDescent="0.3">
      <c r="A2579" s="251">
        <v>38360</v>
      </c>
      <c r="B2579" s="252" t="s">
        <v>1393</v>
      </c>
      <c r="C2579" s="253">
        <v>445389</v>
      </c>
      <c r="D2579" s="253">
        <v>329091.60054517636</v>
      </c>
      <c r="E2579" s="253">
        <v>169419.26644176932</v>
      </c>
      <c r="F2579" s="253">
        <v>25408.293260112499</v>
      </c>
      <c r="G2579" s="253">
        <v>25408.293260112499</v>
      </c>
      <c r="H2579" s="253">
        <v>6088.7203583519995</v>
      </c>
      <c r="I2579" s="254">
        <v>102767.02722483013</v>
      </c>
    </row>
    <row r="2580" spans="1:9" ht="14.25" x14ac:dyDescent="0.3">
      <c r="A2580" s="251">
        <v>38360</v>
      </c>
      <c r="B2580" s="252" t="s">
        <v>1458</v>
      </c>
      <c r="C2580" s="253">
        <v>1816</v>
      </c>
      <c r="D2580" s="253">
        <v>1341.8165841321638</v>
      </c>
      <c r="E2580" s="253">
        <v>690.77904451671031</v>
      </c>
      <c r="F2580" s="253">
        <v>103.59811436825854</v>
      </c>
      <c r="G2580" s="253">
        <v>103.59811436825854</v>
      </c>
      <c r="H2580" s="253">
        <v>24.825750458065269</v>
      </c>
      <c r="I2580" s="254">
        <v>419.01556042087151</v>
      </c>
    </row>
    <row r="2581" spans="1:9" ht="14.25" x14ac:dyDescent="0.3">
      <c r="A2581" s="251">
        <v>38360</v>
      </c>
      <c r="B2581" s="252" t="s">
        <v>1459</v>
      </c>
      <c r="C2581" s="253">
        <v>22588</v>
      </c>
      <c r="D2581" s="253">
        <v>16689.952093820109</v>
      </c>
      <c r="E2581" s="253">
        <v>8592.1349435811971</v>
      </c>
      <c r="F2581" s="253">
        <v>1288.5871185849251</v>
      </c>
      <c r="G2581" s="253">
        <v>1288.5871185849251</v>
      </c>
      <c r="H2581" s="253">
        <v>308.7907771733361</v>
      </c>
      <c r="I2581" s="254">
        <v>5211.8521358957305</v>
      </c>
    </row>
    <row r="2582" spans="1:9" ht="14.25" x14ac:dyDescent="0.3">
      <c r="A2582" s="251">
        <v>38360</v>
      </c>
      <c r="B2582" s="252" t="s">
        <v>1394</v>
      </c>
      <c r="C2582" s="253">
        <v>171371</v>
      </c>
      <c r="D2582" s="253">
        <v>126623.59572649398</v>
      </c>
      <c r="E2582" s="253">
        <v>65186.946937154826</v>
      </c>
      <c r="F2582" s="253">
        <v>9776.2733796271114</v>
      </c>
      <c r="G2582" s="253">
        <v>9776.2733796271114</v>
      </c>
      <c r="H2582" s="253">
        <v>2342.7388115358499</v>
      </c>
      <c r="I2582" s="254">
        <v>39541.363218549108</v>
      </c>
    </row>
    <row r="2583" spans="1:9" ht="14.25" x14ac:dyDescent="0.3">
      <c r="A2583" s="251">
        <v>38360</v>
      </c>
      <c r="B2583" s="252" t="s">
        <v>1327</v>
      </c>
      <c r="C2583" s="253">
        <v>2541406</v>
      </c>
      <c r="D2583" s="253">
        <v>1877808.7653155208</v>
      </c>
      <c r="E2583" s="253">
        <v>966712.55969660496</v>
      </c>
      <c r="F2583" s="253">
        <v>144980.65498027447</v>
      </c>
      <c r="G2583" s="253">
        <v>144980.65498027447</v>
      </c>
      <c r="H2583" s="253">
        <v>34742.462097263116</v>
      </c>
      <c r="I2583" s="254">
        <v>586392.43356110423</v>
      </c>
    </row>
    <row r="2584" spans="1:9" ht="14.25" x14ac:dyDescent="0.3">
      <c r="A2584" s="251">
        <v>38360</v>
      </c>
      <c r="B2584" s="252" t="s">
        <v>1328</v>
      </c>
      <c r="C2584" s="253">
        <v>7022476</v>
      </c>
      <c r="D2584" s="253">
        <v>5188807.6863822136</v>
      </c>
      <c r="E2584" s="253">
        <v>2671244.0866858638</v>
      </c>
      <c r="F2584" s="253">
        <v>400614.13645173493</v>
      </c>
      <c r="G2584" s="253">
        <v>400614.13645173493</v>
      </c>
      <c r="H2584" s="253">
        <v>96001.231703608122</v>
      </c>
      <c r="I2584" s="254">
        <v>1620334.0950892728</v>
      </c>
    </row>
    <row r="2585" spans="1:9" ht="14.25" x14ac:dyDescent="0.3">
      <c r="A2585" s="251">
        <v>38360</v>
      </c>
      <c r="B2585" s="252" t="s">
        <v>1329</v>
      </c>
      <c r="C2585" s="253">
        <v>1005414</v>
      </c>
      <c r="D2585" s="253">
        <v>742886.11184947984</v>
      </c>
      <c r="E2585" s="253">
        <v>382444.34045359236</v>
      </c>
      <c r="F2585" s="253">
        <v>57356.274537141129</v>
      </c>
      <c r="G2585" s="253">
        <v>57356.274537141129</v>
      </c>
      <c r="H2585" s="253">
        <v>13744.579884936804</v>
      </c>
      <c r="I2585" s="254">
        <v>231984.64243666857</v>
      </c>
    </row>
    <row r="2586" spans="1:9" ht="14.25" x14ac:dyDescent="0.3">
      <c r="A2586" s="251">
        <v>38360</v>
      </c>
      <c r="B2586" s="252" t="s">
        <v>1330</v>
      </c>
      <c r="C2586" s="253">
        <v>1636944</v>
      </c>
      <c r="D2586" s="253">
        <v>1209514.6511539873</v>
      </c>
      <c r="E2586" s="253">
        <v>622668.83934326097</v>
      </c>
      <c r="F2586" s="253">
        <v>93383.431567419946</v>
      </c>
      <c r="G2586" s="253">
        <v>93383.431567419946</v>
      </c>
      <c r="H2586" s="253">
        <v>22377.953335807928</v>
      </c>
      <c r="I2586" s="254">
        <v>377700.99534007884</v>
      </c>
    </row>
    <row r="2587" spans="1:9" ht="14.25" x14ac:dyDescent="0.3">
      <c r="A2587" s="251">
        <v>38360</v>
      </c>
      <c r="B2587" s="252" t="s">
        <v>1395</v>
      </c>
      <c r="C2587" s="253">
        <v>972128</v>
      </c>
      <c r="D2587" s="253">
        <v>718291.55963614106</v>
      </c>
      <c r="E2587" s="253">
        <v>369782.8474603197</v>
      </c>
      <c r="F2587" s="253">
        <v>55457.3941214683</v>
      </c>
      <c r="G2587" s="253">
        <v>55457.3941214683</v>
      </c>
      <c r="H2587" s="253">
        <v>13289.541377366781</v>
      </c>
      <c r="I2587" s="254">
        <v>224304.38255551815</v>
      </c>
    </row>
    <row r="2588" spans="1:9" ht="14.25" x14ac:dyDescent="0.3">
      <c r="A2588" s="251">
        <v>38360</v>
      </c>
      <c r="B2588" s="252" t="s">
        <v>1396</v>
      </c>
      <c r="C2588" s="253">
        <v>406892</v>
      </c>
      <c r="D2588" s="253">
        <v>300646.71451029979</v>
      </c>
      <c r="E2588" s="253">
        <v>154775.58754487516</v>
      </c>
      <c r="F2588" s="253">
        <v>23212.138739828995</v>
      </c>
      <c r="G2588" s="253">
        <v>23212.138739828995</v>
      </c>
      <c r="H2588" s="253">
        <v>5562.4445238893686</v>
      </c>
      <c r="I2588" s="254">
        <v>93884.404961877342</v>
      </c>
    </row>
    <row r="2589" spans="1:9" ht="14.25" x14ac:dyDescent="0.3">
      <c r="A2589" s="251">
        <v>38360</v>
      </c>
      <c r="B2589" s="252" t="s">
        <v>1397</v>
      </c>
      <c r="C2589" s="253">
        <v>598635</v>
      </c>
      <c r="D2589" s="253">
        <v>442322.8914327962</v>
      </c>
      <c r="E2589" s="253">
        <v>227711.7364065313</v>
      </c>
      <c r="F2589" s="253">
        <v>34150.58215575025</v>
      </c>
      <c r="G2589" s="253">
        <v>34150.58215575025</v>
      </c>
      <c r="H2589" s="253">
        <v>8183.6801351673475</v>
      </c>
      <c r="I2589" s="254">
        <v>138126.31057959714</v>
      </c>
    </row>
    <row r="2590" spans="1:9" ht="14.25" x14ac:dyDescent="0.3">
      <c r="A2590" s="251">
        <v>38360</v>
      </c>
      <c r="B2590" s="252" t="s">
        <v>1398</v>
      </c>
      <c r="C2590" s="253">
        <v>873861</v>
      </c>
      <c r="D2590" s="253">
        <v>645683.47027880885</v>
      </c>
      <c r="E2590" s="253">
        <v>332403.56091432652</v>
      </c>
      <c r="F2590" s="253">
        <v>49851.515319361664</v>
      </c>
      <c r="G2590" s="253">
        <v>49851.515319361664</v>
      </c>
      <c r="H2590" s="253">
        <v>11946.175727442387</v>
      </c>
      <c r="I2590" s="254">
        <v>201630.70299831676</v>
      </c>
    </row>
    <row r="2591" spans="1:9" ht="14.25" x14ac:dyDescent="0.3">
      <c r="A2591" s="251">
        <v>38360</v>
      </c>
      <c r="B2591" s="252" t="s">
        <v>1460</v>
      </c>
      <c r="C2591" s="253">
        <v>176953</v>
      </c>
      <c r="D2591" s="253">
        <v>130748.05617397511</v>
      </c>
      <c r="E2591" s="253">
        <v>67310.255652183609</v>
      </c>
      <c r="F2591" s="253">
        <v>10094.712076985934</v>
      </c>
      <c r="G2591" s="253">
        <v>10094.712076985934</v>
      </c>
      <c r="H2591" s="253">
        <v>2419.0479189460484</v>
      </c>
      <c r="I2591" s="254">
        <v>40829.328448873617</v>
      </c>
    </row>
    <row r="2592" spans="1:9" ht="14.25" x14ac:dyDescent="0.3">
      <c r="A2592" s="251">
        <v>38360</v>
      </c>
      <c r="B2592" s="252" t="s">
        <v>1399</v>
      </c>
      <c r="C2592" s="253">
        <v>537050</v>
      </c>
      <c r="D2592" s="253">
        <v>396818.61041199265</v>
      </c>
      <c r="E2592" s="253">
        <v>204285.73009785204</v>
      </c>
      <c r="F2592" s="253">
        <v>30637.316806978662</v>
      </c>
      <c r="G2592" s="253">
        <v>30637.316806978662</v>
      </c>
      <c r="H2592" s="253">
        <v>7341.7782398149529</v>
      </c>
      <c r="I2592" s="254">
        <v>123916.46846036843</v>
      </c>
    </row>
    <row r="2593" spans="1:9" ht="14.25" x14ac:dyDescent="0.3">
      <c r="A2593" s="251">
        <v>38360</v>
      </c>
      <c r="B2593" s="252" t="s">
        <v>1331</v>
      </c>
      <c r="C2593" s="253">
        <v>62316</v>
      </c>
      <c r="D2593" s="253">
        <v>46044.406529063832</v>
      </c>
      <c r="E2593" s="253">
        <v>23704.067697193455</v>
      </c>
      <c r="F2593" s="253">
        <v>3554.9670126499996</v>
      </c>
      <c r="G2593" s="253">
        <v>3554.9670126499996</v>
      </c>
      <c r="H2593" s="253">
        <v>851.89508014581236</v>
      </c>
      <c r="I2593" s="254">
        <v>14378.509726424574</v>
      </c>
    </row>
    <row r="2594" spans="1:9" ht="14.25" x14ac:dyDescent="0.3">
      <c r="A2594" s="251">
        <v>38360</v>
      </c>
      <c r="B2594" s="252" t="s">
        <v>1332</v>
      </c>
      <c r="C2594" s="253">
        <v>442373</v>
      </c>
      <c r="D2594" s="253">
        <v>326863.12101998774</v>
      </c>
      <c r="E2594" s="253">
        <v>168272.02547356315</v>
      </c>
      <c r="F2594" s="253">
        <v>25236.238241976673</v>
      </c>
      <c r="G2594" s="253">
        <v>25236.238241976673</v>
      </c>
      <c r="H2594" s="253">
        <v>6047.4899269745092</v>
      </c>
      <c r="I2594" s="254">
        <v>102071.12913549681</v>
      </c>
    </row>
    <row r="2595" spans="1:9" ht="14.25" x14ac:dyDescent="0.3">
      <c r="A2595" s="251">
        <v>38360</v>
      </c>
      <c r="B2595" s="252" t="s">
        <v>1334</v>
      </c>
      <c r="C2595" s="253">
        <v>49</v>
      </c>
      <c r="D2595" s="253">
        <v>36.20540342647358</v>
      </c>
      <c r="E2595" s="253">
        <v>18.638861883986124</v>
      </c>
      <c r="F2595" s="253">
        <v>2.7953235705091783</v>
      </c>
      <c r="G2595" s="253">
        <v>2.7953235705091783</v>
      </c>
      <c r="H2595" s="253">
        <v>0.66985780420991081</v>
      </c>
      <c r="I2595" s="254">
        <v>11.306036597259197</v>
      </c>
    </row>
    <row r="2596" spans="1:9" ht="14.25" x14ac:dyDescent="0.3">
      <c r="A2596" s="251">
        <v>38360</v>
      </c>
      <c r="B2596" s="252" t="s">
        <v>1335</v>
      </c>
      <c r="C2596" s="253">
        <v>8037</v>
      </c>
      <c r="D2596" s="253">
        <v>5938.4250477258811</v>
      </c>
      <c r="E2596" s="253">
        <v>3057.1537339101324</v>
      </c>
      <c r="F2596" s="253">
        <v>458.49011298331158</v>
      </c>
      <c r="G2596" s="253">
        <v>458.49011298331158</v>
      </c>
      <c r="H2596" s="253">
        <v>109.87035045785824</v>
      </c>
      <c r="I2596" s="254">
        <v>1854.4207373912689</v>
      </c>
    </row>
    <row r="2597" spans="1:9" ht="14.25" x14ac:dyDescent="0.3">
      <c r="A2597" s="251">
        <v>38360</v>
      </c>
      <c r="B2597" s="252" t="s">
        <v>1336</v>
      </c>
      <c r="C2597" s="253">
        <v>1096790</v>
      </c>
      <c r="D2597" s="253">
        <v>810402.53926779516</v>
      </c>
      <c r="E2597" s="253">
        <v>417202.39440279885</v>
      </c>
      <c r="F2597" s="253">
        <v>62569.039569362496</v>
      </c>
      <c r="G2597" s="253">
        <v>62569.039569362496</v>
      </c>
      <c r="H2597" s="253">
        <v>14993.741654681393</v>
      </c>
      <c r="I2597" s="254">
        <v>253068.32407159012</v>
      </c>
    </row>
    <row r="2598" spans="1:9" ht="14.25" x14ac:dyDescent="0.3">
      <c r="A2598" s="251">
        <v>38360</v>
      </c>
      <c r="B2598" s="252" t="s">
        <v>1337</v>
      </c>
      <c r="C2598" s="253">
        <v>1465</v>
      </c>
      <c r="D2598" s="253">
        <v>1082.4676738731387</v>
      </c>
      <c r="E2598" s="253">
        <v>557.26393183754431</v>
      </c>
      <c r="F2598" s="253">
        <v>83.574470016243808</v>
      </c>
      <c r="G2598" s="253">
        <v>83.574470016243808</v>
      </c>
      <c r="H2598" s="253">
        <v>20.02738128913305</v>
      </c>
      <c r="I2598" s="254">
        <v>338.02742071397398</v>
      </c>
    </row>
    <row r="2599" spans="1:9" ht="14.25" x14ac:dyDescent="0.3">
      <c r="A2599" s="251">
        <v>38360</v>
      </c>
      <c r="B2599" s="252" t="s">
        <v>1340</v>
      </c>
      <c r="C2599" s="253">
        <v>1232</v>
      </c>
      <c r="D2599" s="253">
        <v>910.3072861513358</v>
      </c>
      <c r="E2599" s="253">
        <v>468.63424165450829</v>
      </c>
      <c r="F2599" s="253">
        <v>70.282421201373637</v>
      </c>
      <c r="G2599" s="253">
        <v>70.282421201373637</v>
      </c>
      <c r="H2599" s="253">
        <v>16.842139077277761</v>
      </c>
      <c r="I2599" s="254">
        <v>284.26606301680272</v>
      </c>
    </row>
    <row r="2600" spans="1:9" ht="14.25" x14ac:dyDescent="0.3">
      <c r="A2600" s="251">
        <v>38360</v>
      </c>
      <c r="B2600" s="252" t="s">
        <v>1342</v>
      </c>
      <c r="C2600" s="253">
        <v>10880482</v>
      </c>
      <c r="D2600" s="253">
        <v>8039433.4751935536</v>
      </c>
      <c r="E2600" s="253">
        <v>4138771.4536570841</v>
      </c>
      <c r="F2600" s="253">
        <v>620703.42434899695</v>
      </c>
      <c r="G2600" s="253">
        <v>620703.42434899695</v>
      </c>
      <c r="H2600" s="253">
        <v>148742.36288296856</v>
      </c>
      <c r="I2600" s="254">
        <v>2510512.8099555094</v>
      </c>
    </row>
    <row r="2601" spans="1:9" ht="14.25" x14ac:dyDescent="0.3">
      <c r="A2601" s="251">
        <v>38360</v>
      </c>
      <c r="B2601" s="252" t="s">
        <v>1343</v>
      </c>
      <c r="C2601" s="253">
        <v>474153</v>
      </c>
      <c r="D2601" s="253">
        <v>350344.91124230059</v>
      </c>
      <c r="E2601" s="253">
        <v>180360.65875260558</v>
      </c>
      <c r="F2601" s="253">
        <v>27049.205243421195</v>
      </c>
      <c r="G2601" s="253">
        <v>27049.205243421195</v>
      </c>
      <c r="H2601" s="253">
        <v>6481.9405599906504</v>
      </c>
      <c r="I2601" s="254">
        <v>109403.90144286206</v>
      </c>
    </row>
    <row r="2602" spans="1:9" ht="14.25" x14ac:dyDescent="0.3">
      <c r="A2602" s="251">
        <v>38360</v>
      </c>
      <c r="B2602" s="252" t="s">
        <v>1345</v>
      </c>
      <c r="C2602" s="253">
        <v>246</v>
      </c>
      <c r="D2602" s="253">
        <v>181.76590291658167</v>
      </c>
      <c r="E2602" s="253">
        <v>93.574694356338512</v>
      </c>
      <c r="F2602" s="253">
        <v>14.033665272352204</v>
      </c>
      <c r="G2602" s="253">
        <v>14.033665272352204</v>
      </c>
      <c r="H2602" s="253">
        <v>3.3629595884824099</v>
      </c>
      <c r="I2602" s="254">
        <v>56.760918427056382</v>
      </c>
    </row>
    <row r="2603" spans="1:9" ht="14.25" x14ac:dyDescent="0.3">
      <c r="A2603" s="251">
        <v>38360</v>
      </c>
      <c r="B2603" s="252" t="s">
        <v>1346</v>
      </c>
      <c r="C2603" s="253">
        <v>154</v>
      </c>
      <c r="D2603" s="253">
        <v>113.78841076891698</v>
      </c>
      <c r="E2603" s="253">
        <v>58.579280206813536</v>
      </c>
      <c r="F2603" s="253">
        <v>8.7853026501717046</v>
      </c>
      <c r="G2603" s="253">
        <v>8.7853026501717046</v>
      </c>
      <c r="H2603" s="253">
        <v>2.1052673846597201</v>
      </c>
      <c r="I2603" s="254">
        <v>35.53325787710034</v>
      </c>
    </row>
    <row r="2604" spans="1:9" ht="14.25" x14ac:dyDescent="0.3">
      <c r="A2604" s="251">
        <v>38360</v>
      </c>
      <c r="B2604" s="252" t="s">
        <v>1347</v>
      </c>
      <c r="C2604" s="253">
        <v>2018559</v>
      </c>
      <c r="D2604" s="253">
        <v>1491484.549696716</v>
      </c>
      <c r="E2604" s="253">
        <v>767829.43685055396</v>
      </c>
      <c r="F2604" s="253">
        <v>115153.58267680483</v>
      </c>
      <c r="G2604" s="253">
        <v>115153.58267680483</v>
      </c>
      <c r="H2604" s="253">
        <v>27594.84692669701</v>
      </c>
      <c r="I2604" s="254">
        <v>465753.10056585568</v>
      </c>
    </row>
    <row r="2605" spans="1:9" ht="14.25" x14ac:dyDescent="0.3">
      <c r="A2605" s="251">
        <v>38360</v>
      </c>
      <c r="B2605" s="252" t="s">
        <v>1348</v>
      </c>
      <c r="C2605" s="253">
        <v>52752</v>
      </c>
      <c r="D2605" s="253">
        <v>38977.702888843567</v>
      </c>
      <c r="E2605" s="253">
        <v>20066.066165388496</v>
      </c>
      <c r="F2605" s="253">
        <v>3009.3654896224534</v>
      </c>
      <c r="G2605" s="253">
        <v>3009.3654896224534</v>
      </c>
      <c r="H2605" s="253">
        <v>721.14977321798426</v>
      </c>
      <c r="I2605" s="254">
        <v>12171.75597099219</v>
      </c>
    </row>
    <row r="2606" spans="1:9" ht="14.25" x14ac:dyDescent="0.3">
      <c r="A2606" s="251">
        <v>38360</v>
      </c>
      <c r="B2606" s="252" t="s">
        <v>1349</v>
      </c>
      <c r="C2606" s="253">
        <v>19638</v>
      </c>
      <c r="D2606" s="253">
        <v>14510.239030389557</v>
      </c>
      <c r="E2606" s="253">
        <v>7469.9993811779505</v>
      </c>
      <c r="F2606" s="253">
        <v>1120.2972301563113</v>
      </c>
      <c r="G2606" s="253">
        <v>1120.2972301563113</v>
      </c>
      <c r="H2606" s="253">
        <v>268.46260324641287</v>
      </c>
      <c r="I2606" s="254">
        <v>4531.1825856525747</v>
      </c>
    </row>
    <row r="2607" spans="1:9" ht="14.25" x14ac:dyDescent="0.3">
      <c r="A2607" s="251">
        <v>38360</v>
      </c>
      <c r="B2607" s="252" t="s">
        <v>1351</v>
      </c>
      <c r="C2607" s="253">
        <v>596000</v>
      </c>
      <c r="D2607" s="253">
        <v>440375.92739139299</v>
      </c>
      <c r="E2607" s="253">
        <v>226709.42209909656</v>
      </c>
      <c r="F2607" s="253">
        <v>34000.262204560626</v>
      </c>
      <c r="G2607" s="253">
        <v>34000.262204560626</v>
      </c>
      <c r="H2607" s="253">
        <v>8147.6581899817738</v>
      </c>
      <c r="I2607" s="254">
        <v>137518.32269319351</v>
      </c>
    </row>
    <row r="2608" spans="1:9" ht="14.25" x14ac:dyDescent="0.3">
      <c r="A2608" s="251">
        <v>38360</v>
      </c>
      <c r="B2608" s="252" t="s">
        <v>1352</v>
      </c>
      <c r="C2608" s="253">
        <v>229</v>
      </c>
      <c r="D2608" s="253">
        <v>169.20484458494798</v>
      </c>
      <c r="E2608" s="253">
        <v>87.108150437404547</v>
      </c>
      <c r="F2608" s="253">
        <v>13.063859135644938</v>
      </c>
      <c r="G2608" s="253">
        <v>13.063859135644938</v>
      </c>
      <c r="H2608" s="253">
        <v>3.1305599421238695</v>
      </c>
      <c r="I2608" s="254">
        <v>52.838415934129721</v>
      </c>
    </row>
    <row r="2609" spans="1:9" ht="14.25" x14ac:dyDescent="0.3">
      <c r="A2609" s="251">
        <v>38360</v>
      </c>
      <c r="B2609" s="252" t="s">
        <v>1461</v>
      </c>
      <c r="C2609" s="253">
        <v>1</v>
      </c>
      <c r="D2609" s="253">
        <v>0.73888578421374662</v>
      </c>
      <c r="E2609" s="253">
        <v>0.38038493640788013</v>
      </c>
      <c r="F2609" s="253">
        <v>5.7047419806309771E-2</v>
      </c>
      <c r="G2609" s="253">
        <v>5.7047419806309771E-2</v>
      </c>
      <c r="H2609" s="253">
        <v>1.3670567432855326E-2</v>
      </c>
      <c r="I2609" s="254">
        <v>0.23073544076039182</v>
      </c>
    </row>
    <row r="2610" spans="1:9" ht="14.25" x14ac:dyDescent="0.3">
      <c r="A2610" s="251">
        <v>38360</v>
      </c>
      <c r="B2610" s="252" t="s">
        <v>1276</v>
      </c>
      <c r="C2610" s="253">
        <v>152</v>
      </c>
      <c r="D2610" s="253">
        <v>112.31063920048948</v>
      </c>
      <c r="E2610" s="253">
        <v>57.818510333997772</v>
      </c>
      <c r="F2610" s="253">
        <v>8.6712078105590837</v>
      </c>
      <c r="G2610" s="253">
        <v>8.6712078105590837</v>
      </c>
      <c r="H2610" s="253">
        <v>2.0779262497940092</v>
      </c>
      <c r="I2610" s="254">
        <v>35.071786995579551</v>
      </c>
    </row>
    <row r="2611" spans="1:9" ht="14.25" x14ac:dyDescent="0.3">
      <c r="A2611" s="251">
        <v>38360</v>
      </c>
      <c r="B2611" s="252" t="s">
        <v>1400</v>
      </c>
      <c r="C2611" s="253">
        <v>2683080</v>
      </c>
      <c r="D2611" s="253">
        <v>1982489.6699082192</v>
      </c>
      <c r="E2611" s="253">
        <v>1020603.215177255</v>
      </c>
      <c r="F2611" s="253">
        <v>153062.79113391362</v>
      </c>
      <c r="G2611" s="253">
        <v>153062.79113391362</v>
      </c>
      <c r="H2611" s="253">
        <v>36679.226067745469</v>
      </c>
      <c r="I2611" s="254">
        <v>619081.64639539202</v>
      </c>
    </row>
    <row r="2612" spans="1:9" ht="14.25" x14ac:dyDescent="0.3">
      <c r="A2612" s="251">
        <v>38360</v>
      </c>
      <c r="B2612" s="252" t="s">
        <v>1401</v>
      </c>
      <c r="C2612" s="253">
        <v>6005369</v>
      </c>
      <c r="D2612" s="253">
        <v>4437281.7830579234</v>
      </c>
      <c r="E2612" s="253">
        <v>2284351.9051708546</v>
      </c>
      <c r="F2612" s="253">
        <v>342590.80643479869</v>
      </c>
      <c r="G2612" s="253">
        <v>342590.80643479869</v>
      </c>
      <c r="H2612" s="253">
        <v>82096.801873678953</v>
      </c>
      <c r="I2612" s="254">
        <v>1385651.4631437934</v>
      </c>
    </row>
    <row r="2613" spans="1:9" ht="14.25" x14ac:dyDescent="0.3">
      <c r="A2613" s="251">
        <v>38360</v>
      </c>
      <c r="B2613" s="252" t="s">
        <v>1353</v>
      </c>
      <c r="C2613" s="253">
        <v>7290494</v>
      </c>
      <c r="D2613" s="253">
        <v>5386842.3764956146</v>
      </c>
      <c r="E2613" s="253">
        <v>2773194.0965720317</v>
      </c>
      <c r="F2613" s="253">
        <v>415903.87181338255</v>
      </c>
      <c r="G2613" s="253">
        <v>415903.87181338255</v>
      </c>
      <c r="H2613" s="253">
        <v>99665.189845827161</v>
      </c>
      <c r="I2613" s="254">
        <v>1682175.3464509919</v>
      </c>
    </row>
    <row r="2614" spans="1:9" ht="14.25" x14ac:dyDescent="0.3">
      <c r="A2614" s="251">
        <v>38360</v>
      </c>
      <c r="B2614" s="252" t="s">
        <v>1354</v>
      </c>
      <c r="C2614" s="253">
        <v>1847828</v>
      </c>
      <c r="D2614" s="253">
        <v>1365333.8408721189</v>
      </c>
      <c r="E2614" s="253">
        <v>702885.93627270032</v>
      </c>
      <c r="F2614" s="253">
        <v>105413.81964585377</v>
      </c>
      <c r="G2614" s="253">
        <v>105413.81964585377</v>
      </c>
      <c r="H2614" s="253">
        <v>25260.857278318188</v>
      </c>
      <c r="I2614" s="254">
        <v>426359.40802939323</v>
      </c>
    </row>
    <row r="2615" spans="1:9" ht="14.25" x14ac:dyDescent="0.3">
      <c r="A2615" s="251">
        <v>38360</v>
      </c>
      <c r="B2615" s="252" t="s">
        <v>1355</v>
      </c>
      <c r="C2615" s="253">
        <v>1882794</v>
      </c>
      <c r="D2615" s="253">
        <v>1391169.721202937</v>
      </c>
      <c r="E2615" s="253">
        <v>716186.47595913825</v>
      </c>
      <c r="F2615" s="253">
        <v>107408.5397268012</v>
      </c>
      <c r="G2615" s="253">
        <v>107408.5397268012</v>
      </c>
      <c r="H2615" s="253">
        <v>25738.862339175412</v>
      </c>
      <c r="I2615" s="254">
        <v>434427.30345102114</v>
      </c>
    </row>
    <row r="2616" spans="1:9" ht="14.25" x14ac:dyDescent="0.3">
      <c r="A2616" s="251">
        <v>38360</v>
      </c>
      <c r="B2616" s="252" t="s">
        <v>1356</v>
      </c>
      <c r="C2616" s="253">
        <v>34837688</v>
      </c>
      <c r="D2616" s="253">
        <v>25741072.418073833</v>
      </c>
      <c r="E2616" s="253">
        <v>12460936.650299743</v>
      </c>
      <c r="F2616" s="253">
        <v>1733482.1259268166</v>
      </c>
      <c r="G2616" s="253">
        <v>1733482.1259268166</v>
      </c>
      <c r="H2616" s="253">
        <v>410338.38626842271</v>
      </c>
      <c r="I2616" s="254">
        <v>9402833.1296520308</v>
      </c>
    </row>
    <row r="2617" spans="1:9" ht="14.25" x14ac:dyDescent="0.3">
      <c r="A2617" s="251">
        <v>38360</v>
      </c>
      <c r="B2617" s="252" t="s">
        <v>1402</v>
      </c>
      <c r="C2617" s="253">
        <v>1046216</v>
      </c>
      <c r="D2617" s="253">
        <v>773034.12961696915</v>
      </c>
      <c r="E2617" s="253">
        <v>374216.31706817035</v>
      </c>
      <c r="F2617" s="253">
        <v>52058.470006926123</v>
      </c>
      <c r="G2617" s="253">
        <v>52058.470006926123</v>
      </c>
      <c r="H2617" s="253">
        <v>12322.935584250139</v>
      </c>
      <c r="I2617" s="254">
        <v>282377.93695069628</v>
      </c>
    </row>
    <row r="2618" spans="1:9" ht="14.25" x14ac:dyDescent="0.3">
      <c r="A2618" s="251">
        <v>38360</v>
      </c>
      <c r="B2618" s="252" t="s">
        <v>985</v>
      </c>
      <c r="C2618" s="253">
        <v>7765767</v>
      </c>
      <c r="D2618" s="253">
        <v>5738014.8398162341</v>
      </c>
      <c r="E2618" s="253">
        <v>2777702.4304250116</v>
      </c>
      <c r="F2618" s="253">
        <v>386415.37545810489</v>
      </c>
      <c r="G2618" s="253">
        <v>386415.37545810489</v>
      </c>
      <c r="H2618" s="253">
        <v>91469.683605771119</v>
      </c>
      <c r="I2618" s="254">
        <v>2096011.974869241</v>
      </c>
    </row>
    <row r="2619" spans="1:9" ht="14.25" x14ac:dyDescent="0.3">
      <c r="A2619" s="251">
        <v>38360</v>
      </c>
      <c r="B2619" s="252" t="s">
        <v>1403</v>
      </c>
      <c r="C2619" s="253">
        <v>13703983</v>
      </c>
      <c r="D2619" s="253">
        <v>10125678.225806851</v>
      </c>
      <c r="E2619" s="253">
        <v>4901716.3257155465</v>
      </c>
      <c r="F2619" s="253">
        <v>681893.97598672309</v>
      </c>
      <c r="G2619" s="253">
        <v>681893.97598672309</v>
      </c>
      <c r="H2619" s="253">
        <v>161413.41726436888</v>
      </c>
      <c r="I2619" s="254">
        <v>3698760.5308534885</v>
      </c>
    </row>
    <row r="2620" spans="1:9" ht="14.25" x14ac:dyDescent="0.3">
      <c r="A2620" s="251">
        <v>38360</v>
      </c>
      <c r="B2620" s="252" t="s">
        <v>1404</v>
      </c>
      <c r="C2620" s="253">
        <v>5478991</v>
      </c>
      <c r="D2620" s="253">
        <v>4048348.5617350591</v>
      </c>
      <c r="E2620" s="253">
        <v>1959755.7610184241</v>
      </c>
      <c r="F2620" s="253">
        <v>272628.10800228454</v>
      </c>
      <c r="G2620" s="253">
        <v>272628.10800228454</v>
      </c>
      <c r="H2620" s="253">
        <v>64534.71669300244</v>
      </c>
      <c r="I2620" s="254">
        <v>1478801.868019063</v>
      </c>
    </row>
    <row r="2621" spans="1:9" ht="14.25" x14ac:dyDescent="0.3">
      <c r="A2621" s="251">
        <v>38360</v>
      </c>
      <c r="B2621" s="252" t="s">
        <v>290</v>
      </c>
      <c r="C2621" s="253">
        <v>2616004</v>
      </c>
      <c r="D2621" s="253">
        <v>1932928.1670462978</v>
      </c>
      <c r="E2621" s="253">
        <v>935706.75875306991</v>
      </c>
      <c r="F2621" s="253">
        <v>130169.26310819061</v>
      </c>
      <c r="G2621" s="253">
        <v>130169.26310819061</v>
      </c>
      <c r="H2621" s="253">
        <v>30812.804220295518</v>
      </c>
      <c r="I2621" s="254">
        <v>706070.07785655081</v>
      </c>
    </row>
    <row r="2622" spans="1:9" ht="14.25" x14ac:dyDescent="0.3">
      <c r="A2622" s="251">
        <v>38360</v>
      </c>
      <c r="B2622" s="252" t="s">
        <v>292</v>
      </c>
      <c r="C2622" s="253">
        <v>14529374</v>
      </c>
      <c r="D2622" s="253">
        <v>10735547.90212482</v>
      </c>
      <c r="E2622" s="253">
        <v>5196946.7371804966</v>
      </c>
      <c r="F2622" s="253">
        <v>722964.45533084206</v>
      </c>
      <c r="G2622" s="253">
        <v>722964.45533084206</v>
      </c>
      <c r="H2622" s="253">
        <v>171135.34861011375</v>
      </c>
      <c r="I2622" s="254">
        <v>3921536.9056725246</v>
      </c>
    </row>
    <row r="2623" spans="1:9" ht="14.25" x14ac:dyDescent="0.3">
      <c r="A2623" s="251">
        <v>38360</v>
      </c>
      <c r="B2623" s="252" t="s">
        <v>293</v>
      </c>
      <c r="C2623" s="253">
        <v>22585604</v>
      </c>
      <c r="D2623" s="253">
        <v>16688181.723481132</v>
      </c>
      <c r="E2623" s="253">
        <v>8078543.5776552223</v>
      </c>
      <c r="F2623" s="253">
        <v>1123832.9259180806</v>
      </c>
      <c r="G2623" s="253">
        <v>1123832.9259180806</v>
      </c>
      <c r="H2623" s="253">
        <v>266026.27299083769</v>
      </c>
      <c r="I2623" s="254">
        <v>6095946.0209989082</v>
      </c>
    </row>
    <row r="2624" spans="1:9" ht="14.25" x14ac:dyDescent="0.3">
      <c r="A2624" s="251">
        <v>38360</v>
      </c>
      <c r="B2624" s="252" t="s">
        <v>1530</v>
      </c>
      <c r="C2624" s="253">
        <v>68</v>
      </c>
      <c r="D2624" s="253">
        <v>50.244233326534768</v>
      </c>
      <c r="E2624" s="253">
        <v>27.686285043506562</v>
      </c>
      <c r="F2624" s="253">
        <v>5.2149401063375089</v>
      </c>
      <c r="G2624" s="253">
        <v>5.2149401063375089</v>
      </c>
      <c r="H2624" s="253">
        <v>3.2923034794400285</v>
      </c>
      <c r="I2624" s="254">
        <v>8.8357645909131595</v>
      </c>
    </row>
    <row r="2625" spans="1:9" ht="14.25" x14ac:dyDescent="0.3">
      <c r="A2625" s="251">
        <v>38360</v>
      </c>
      <c r="B2625" s="252" t="s">
        <v>643</v>
      </c>
      <c r="C2625" s="253">
        <v>1102004</v>
      </c>
      <c r="D2625" s="253">
        <v>814255.0897466857</v>
      </c>
      <c r="E2625" s="253">
        <v>448682.30681006482</v>
      </c>
      <c r="F2625" s="253">
        <v>84513.012602122952</v>
      </c>
      <c r="G2625" s="253">
        <v>84513.012602122952</v>
      </c>
      <c r="H2625" s="253">
        <v>53354.876522894549</v>
      </c>
      <c r="I2625" s="254">
        <v>143191.88120948037</v>
      </c>
    </row>
    <row r="2626" spans="1:9" ht="14.25" x14ac:dyDescent="0.3">
      <c r="A2626" s="251">
        <v>38360</v>
      </c>
      <c r="B2626" s="252" t="s">
        <v>1768</v>
      </c>
      <c r="C2626" s="253">
        <v>164</v>
      </c>
      <c r="D2626" s="253">
        <v>121.17726861105444</v>
      </c>
      <c r="E2626" s="253">
        <v>66.772805104927585</v>
      </c>
      <c r="F2626" s="253">
        <v>12.577208491755169</v>
      </c>
      <c r="G2626" s="253">
        <v>12.577208491755169</v>
      </c>
      <c r="H2626" s="253">
        <v>7.9402613327671272</v>
      </c>
      <c r="I2626" s="254">
        <v>21.309785189849382</v>
      </c>
    </row>
    <row r="2627" spans="1:9" ht="14.25" x14ac:dyDescent="0.3">
      <c r="A2627" s="251">
        <v>38360</v>
      </c>
      <c r="B2627" s="252" t="s">
        <v>1532</v>
      </c>
      <c r="C2627" s="253">
        <v>1937</v>
      </c>
      <c r="D2627" s="253">
        <v>1431.2217640220272</v>
      </c>
      <c r="E2627" s="253">
        <v>788.65197248929712</v>
      </c>
      <c r="F2627" s="253">
        <v>148.54910273493755</v>
      </c>
      <c r="G2627" s="253">
        <v>148.54910273493755</v>
      </c>
      <c r="H2627" s="253">
        <v>93.782232936401982</v>
      </c>
      <c r="I2627" s="254">
        <v>251.68935312645277</v>
      </c>
    </row>
    <row r="2628" spans="1:9" ht="14.25" x14ac:dyDescent="0.3">
      <c r="A2628" s="251">
        <v>38360</v>
      </c>
      <c r="B2628" s="252" t="s">
        <v>1533</v>
      </c>
      <c r="C2628" s="253">
        <v>54514</v>
      </c>
      <c r="D2628" s="253">
        <v>40279.619640628182</v>
      </c>
      <c r="E2628" s="253">
        <v>22195.443277378185</v>
      </c>
      <c r="F2628" s="253">
        <v>4180.6947787776899</v>
      </c>
      <c r="G2628" s="253">
        <v>4180.6947787776899</v>
      </c>
      <c r="H2628" s="253">
        <v>2639.3622335028485</v>
      </c>
      <c r="I2628" s="254">
        <v>7083.4245721917641</v>
      </c>
    </row>
    <row r="2629" spans="1:9" ht="14.25" x14ac:dyDescent="0.3">
      <c r="A2629" s="251">
        <v>38360</v>
      </c>
      <c r="B2629" s="252" t="s">
        <v>1534</v>
      </c>
      <c r="C2629" s="253">
        <v>57125</v>
      </c>
      <c r="D2629" s="253">
        <v>42208.850423210271</v>
      </c>
      <c r="E2629" s="253">
        <v>23258.51519279871</v>
      </c>
      <c r="F2629" s="253">
        <v>4380.9331408019143</v>
      </c>
      <c r="G2629" s="253">
        <v>4380.9331408019143</v>
      </c>
      <c r="H2629" s="253">
        <v>2765.7770038678177</v>
      </c>
      <c r="I2629" s="254">
        <v>7422.6919449399147</v>
      </c>
    </row>
    <row r="2630" spans="1:9" ht="14.25" x14ac:dyDescent="0.3">
      <c r="A2630" s="251">
        <v>38360</v>
      </c>
      <c r="B2630" s="252" t="s">
        <v>1769</v>
      </c>
      <c r="C2630" s="253">
        <v>294</v>
      </c>
      <c r="D2630" s="253">
        <v>217.23242055884151</v>
      </c>
      <c r="E2630" s="253">
        <v>119.7024676881019</v>
      </c>
      <c r="F2630" s="253">
        <v>22.546946930341583</v>
      </c>
      <c r="G2630" s="253">
        <v>22.546946930341583</v>
      </c>
      <c r="H2630" s="253">
        <v>14.234370925814241</v>
      </c>
      <c r="I2630" s="254">
        <v>38.201688084242193</v>
      </c>
    </row>
    <row r="2631" spans="1:9" ht="14.25" x14ac:dyDescent="0.3">
      <c r="A2631" s="251">
        <v>38360</v>
      </c>
      <c r="B2631" s="252" t="s">
        <v>1463</v>
      </c>
      <c r="C2631" s="253">
        <v>4158573</v>
      </c>
      <c r="D2631" s="253">
        <v>3072710.4723151131</v>
      </c>
      <c r="E2631" s="253">
        <v>1634041.993232996</v>
      </c>
      <c r="F2631" s="253">
        <v>303294.71968684078</v>
      </c>
      <c r="G2631" s="253">
        <v>303294.71968684078</v>
      </c>
      <c r="H2631" s="253">
        <v>125189.31568485746</v>
      </c>
      <c r="I2631" s="254">
        <v>706889.72402357787</v>
      </c>
    </row>
    <row r="2632" spans="1:9" ht="14.25" x14ac:dyDescent="0.3">
      <c r="A2632" s="251">
        <v>38360</v>
      </c>
      <c r="B2632" s="252" t="s">
        <v>1770</v>
      </c>
      <c r="C2632" s="253">
        <v>205</v>
      </c>
      <c r="D2632" s="253">
        <v>151.47158576381807</v>
      </c>
      <c r="E2632" s="253">
        <v>80.551335425099964</v>
      </c>
      <c r="F2632" s="253">
        <v>14.95114250388351</v>
      </c>
      <c r="G2632" s="253">
        <v>14.95114250388351</v>
      </c>
      <c r="H2632" s="253">
        <v>6.1713019623307757</v>
      </c>
      <c r="I2632" s="254">
        <v>34.846663368620305</v>
      </c>
    </row>
    <row r="2633" spans="1:9" ht="14.25" x14ac:dyDescent="0.3">
      <c r="A2633" s="251">
        <v>38360</v>
      </c>
      <c r="B2633" s="252" t="s">
        <v>1757</v>
      </c>
      <c r="C2633" s="253">
        <v>3346</v>
      </c>
      <c r="D2633" s="253">
        <v>2472.3118339791963</v>
      </c>
      <c r="E2633" s="253">
        <v>1314.754967475046</v>
      </c>
      <c r="F2633" s="253">
        <v>244.03181862436207</v>
      </c>
      <c r="G2633" s="253">
        <v>244.03181862436207</v>
      </c>
      <c r="H2633" s="253">
        <v>100.7276895900428</v>
      </c>
      <c r="I2633" s="254">
        <v>568.76553966538313</v>
      </c>
    </row>
    <row r="2634" spans="1:9" ht="14.25" x14ac:dyDescent="0.3">
      <c r="A2634" s="251">
        <v>38360</v>
      </c>
      <c r="B2634" s="252" t="s">
        <v>1758</v>
      </c>
      <c r="C2634" s="253">
        <v>181126</v>
      </c>
      <c r="D2634" s="253">
        <v>133831.42655149905</v>
      </c>
      <c r="E2634" s="253">
        <v>71170.444781495869</v>
      </c>
      <c r="F2634" s="253">
        <v>13209.954327601972</v>
      </c>
      <c r="G2634" s="253">
        <v>13209.954327601972</v>
      </c>
      <c r="H2634" s="253">
        <v>5452.6011669713353</v>
      </c>
      <c r="I2634" s="254">
        <v>30788.471947827908</v>
      </c>
    </row>
    <row r="2635" spans="1:9" ht="14.25" x14ac:dyDescent="0.3">
      <c r="A2635" s="251">
        <v>38360</v>
      </c>
      <c r="B2635" s="252" t="s">
        <v>1759</v>
      </c>
      <c r="C2635" s="253">
        <v>42814</v>
      </c>
      <c r="D2635" s="253">
        <v>31634.655965327347</v>
      </c>
      <c r="E2635" s="253">
        <v>16823.048170196242</v>
      </c>
      <c r="F2635" s="253">
        <v>3122.5278788354562</v>
      </c>
      <c r="G2635" s="253">
        <v>3122.5278788354562</v>
      </c>
      <c r="H2635" s="253">
        <v>1288.8688888547795</v>
      </c>
      <c r="I2635" s="254">
        <v>7277.6831486054134</v>
      </c>
    </row>
    <row r="2636" spans="1:9" ht="14.25" x14ac:dyDescent="0.3">
      <c r="A2636" s="251">
        <v>38360</v>
      </c>
      <c r="B2636" s="252" t="s">
        <v>1760</v>
      </c>
      <c r="C2636" s="253">
        <v>503</v>
      </c>
      <c r="D2636" s="253">
        <v>371.65954945951455</v>
      </c>
      <c r="E2636" s="253">
        <v>197.64547179914769</v>
      </c>
      <c r="F2636" s="253">
        <v>36.684998436358072</v>
      </c>
      <c r="G2636" s="253">
        <v>36.684998436358072</v>
      </c>
      <c r="H2636" s="253">
        <v>15.142267741718925</v>
      </c>
      <c r="I2636" s="254">
        <v>85.501813045931769</v>
      </c>
    </row>
    <row r="2637" spans="1:9" ht="14.25" x14ac:dyDescent="0.3">
      <c r="A2637" s="251">
        <v>38360</v>
      </c>
      <c r="B2637" s="252" t="s">
        <v>1535</v>
      </c>
      <c r="C2637" s="253">
        <v>1641</v>
      </c>
      <c r="D2637" s="253">
        <v>1212.5115718947582</v>
      </c>
      <c r="E2637" s="253">
        <v>209.02987885558252</v>
      </c>
      <c r="F2637" s="253">
        <v>72.462439468407567</v>
      </c>
      <c r="G2637" s="253">
        <v>72.462439468407567</v>
      </c>
      <c r="H2637" s="253">
        <v>12.049637821643419</v>
      </c>
      <c r="I2637" s="254">
        <v>846.50717628071709</v>
      </c>
    </row>
    <row r="2638" spans="1:9" ht="14.25" x14ac:dyDescent="0.3">
      <c r="A2638" s="251">
        <v>38360</v>
      </c>
      <c r="B2638" s="252" t="s">
        <v>1536</v>
      </c>
      <c r="C2638" s="253">
        <v>11087</v>
      </c>
      <c r="D2638" s="253">
        <v>8192.0266895778077</v>
      </c>
      <c r="E2638" s="253">
        <v>1412.2573228956996</v>
      </c>
      <c r="F2638" s="253">
        <v>489.57408067412223</v>
      </c>
      <c r="G2638" s="253">
        <v>489.57408067412223</v>
      </c>
      <c r="H2638" s="253">
        <v>81.410319639585978</v>
      </c>
      <c r="I2638" s="254">
        <v>5719.2108856942777</v>
      </c>
    </row>
    <row r="2639" spans="1:9" ht="14.25" x14ac:dyDescent="0.3">
      <c r="A2639" s="251">
        <v>38360</v>
      </c>
      <c r="B2639" s="252" t="s">
        <v>1357</v>
      </c>
      <c r="C2639" s="253">
        <v>85024</v>
      </c>
      <c r="D2639" s="253">
        <v>62823.024916989598</v>
      </c>
      <c r="E2639" s="253">
        <v>10830.320792088391</v>
      </c>
      <c r="F2639" s="253">
        <v>3754.4463457415509</v>
      </c>
      <c r="G2639" s="253">
        <v>3754.4463457415509</v>
      </c>
      <c r="H2639" s="253">
        <v>624.31956498928105</v>
      </c>
      <c r="I2639" s="254">
        <v>43859.49186842882</v>
      </c>
    </row>
    <row r="2640" spans="1:9" ht="14.25" x14ac:dyDescent="0.3">
      <c r="A2640" s="251">
        <v>38360</v>
      </c>
      <c r="B2640" s="252" t="s">
        <v>1358</v>
      </c>
      <c r="C2640" s="253">
        <v>12134</v>
      </c>
      <c r="D2640" s="253">
        <v>8965.6401056496015</v>
      </c>
      <c r="E2640" s="253">
        <v>1545.6237355476162</v>
      </c>
      <c r="F2640" s="253">
        <v>535.80697166950483</v>
      </c>
      <c r="G2640" s="253">
        <v>535.80697166950483</v>
      </c>
      <c r="H2640" s="253">
        <v>89.098296970031242</v>
      </c>
      <c r="I2640" s="254">
        <v>6259.304129792944</v>
      </c>
    </row>
    <row r="2641" spans="1:9" ht="14.25" x14ac:dyDescent="0.3">
      <c r="A2641" s="251">
        <v>38360</v>
      </c>
      <c r="B2641" s="252" t="s">
        <v>1359</v>
      </c>
      <c r="C2641" s="253">
        <v>56892</v>
      </c>
      <c r="D2641" s="253">
        <v>42036.690035488471</v>
      </c>
      <c r="E2641" s="253">
        <v>7246.8786519511277</v>
      </c>
      <c r="F2641" s="253">
        <v>2512.2078648608426</v>
      </c>
      <c r="G2641" s="253">
        <v>2512.2078648608426</v>
      </c>
      <c r="H2641" s="253">
        <v>417.75014926809104</v>
      </c>
      <c r="I2641" s="254">
        <v>29347.645504547567</v>
      </c>
    </row>
    <row r="2642" spans="1:9" ht="14.25" x14ac:dyDescent="0.3">
      <c r="A2642" s="251">
        <v>38360</v>
      </c>
      <c r="B2642" s="252" t="s">
        <v>1360</v>
      </c>
      <c r="C2642" s="253">
        <v>257</v>
      </c>
      <c r="D2642" s="253">
        <v>189.89364654293288</v>
      </c>
      <c r="E2642" s="253">
        <v>32.736550192495251</v>
      </c>
      <c r="F2642" s="253">
        <v>11.348474676039455</v>
      </c>
      <c r="G2642" s="253">
        <v>11.348474676039455</v>
      </c>
      <c r="H2642" s="253">
        <v>1.8871157344072875</v>
      </c>
      <c r="I2642" s="254">
        <v>132.57303126395144</v>
      </c>
    </row>
    <row r="2643" spans="1:9" ht="14.25" x14ac:dyDescent="0.3">
      <c r="A2643" s="251">
        <v>38360</v>
      </c>
      <c r="B2643" s="252" t="s">
        <v>1739</v>
      </c>
      <c r="C2643" s="253">
        <v>2</v>
      </c>
      <c r="D2643" s="253">
        <v>1.4777715684274932</v>
      </c>
      <c r="E2643" s="253">
        <v>0.79622252278167505</v>
      </c>
      <c r="F2643" s="253">
        <v>8.0440420048624048E-2</v>
      </c>
      <c r="G2643" s="253">
        <v>8.0440420048624048E-2</v>
      </c>
      <c r="H2643" s="253">
        <v>3.8331542367276837E-2</v>
      </c>
      <c r="I2643" s="254">
        <v>0.48233666318129326</v>
      </c>
    </row>
    <row r="2644" spans="1:9" ht="14.25" x14ac:dyDescent="0.3">
      <c r="A2644" s="251">
        <v>38360</v>
      </c>
      <c r="B2644" s="252" t="s">
        <v>1729</v>
      </c>
      <c r="C2644" s="253">
        <v>37660848</v>
      </c>
      <c r="D2644" s="253">
        <v>27827065.208634712</v>
      </c>
      <c r="E2644" s="253">
        <v>14993207.702328602</v>
      </c>
      <c r="F2644" s="253">
        <v>1514727.2162536916</v>
      </c>
      <c r="G2644" s="253">
        <v>1514727.2162536916</v>
      </c>
      <c r="H2644" s="253">
        <v>721799.19534978666</v>
      </c>
      <c r="I2644" s="254">
        <v>9082603.8784489408</v>
      </c>
    </row>
    <row r="2645" spans="1:9" ht="14.25" x14ac:dyDescent="0.3">
      <c r="A2645" s="251">
        <v>38360</v>
      </c>
      <c r="B2645" s="252" t="s">
        <v>1730</v>
      </c>
      <c r="C2645" s="253">
        <v>11624107</v>
      </c>
      <c r="D2645" s="253">
        <v>8588887.4164795019</v>
      </c>
      <c r="E2645" s="253">
        <v>4627687.9003120642</v>
      </c>
      <c r="F2645" s="253">
        <v>467524.02488507563</v>
      </c>
      <c r="G2645" s="253">
        <v>467524.02488507563</v>
      </c>
      <c r="H2645" s="253">
        <v>222784.97497612966</v>
      </c>
      <c r="I2645" s="254">
        <v>2803366.4914211566</v>
      </c>
    </row>
    <row r="2646" spans="1:9" ht="14.25" x14ac:dyDescent="0.3">
      <c r="A2646" s="251">
        <v>38360</v>
      </c>
      <c r="B2646" s="252" t="s">
        <v>1762</v>
      </c>
      <c r="C2646" s="253">
        <v>491</v>
      </c>
      <c r="D2646" s="253">
        <v>362.79292004894955</v>
      </c>
      <c r="E2646" s="253">
        <v>195.4726293429012</v>
      </c>
      <c r="F2646" s="253">
        <v>19.748123121937201</v>
      </c>
      <c r="G2646" s="253">
        <v>19.748123121937201</v>
      </c>
      <c r="H2646" s="253">
        <v>9.4103936511664639</v>
      </c>
      <c r="I2646" s="254">
        <v>118.41365081100749</v>
      </c>
    </row>
    <row r="2647" spans="1:9" ht="14.25" x14ac:dyDescent="0.3">
      <c r="A2647" s="251">
        <v>38360</v>
      </c>
      <c r="B2647" s="252" t="s">
        <v>1763</v>
      </c>
      <c r="C2647" s="253">
        <v>189588</v>
      </c>
      <c r="D2647" s="253">
        <v>140083.8780575158</v>
      </c>
      <c r="E2647" s="253">
        <v>75477.117824566114</v>
      </c>
      <c r="F2647" s="253">
        <v>7625.2691780892692</v>
      </c>
      <c r="G2647" s="253">
        <v>7625.2691780892692</v>
      </c>
      <c r="H2647" s="253">
        <v>3633.6002271636407</v>
      </c>
      <c r="I2647" s="254">
        <v>45722.621649607514</v>
      </c>
    </row>
    <row r="2648" spans="1:9" ht="14.25" x14ac:dyDescent="0.3">
      <c r="A2648" s="251">
        <v>38360</v>
      </c>
      <c r="B2648" s="252" t="s">
        <v>1551</v>
      </c>
      <c r="C2648" s="253">
        <v>2762</v>
      </c>
      <c r="D2648" s="253">
        <v>2040.8025359983683</v>
      </c>
      <c r="E2648" s="253">
        <v>1446.480528290138</v>
      </c>
      <c r="F2648" s="253">
        <v>28.514041212026335</v>
      </c>
      <c r="G2648" s="253">
        <v>28.514041212026335</v>
      </c>
      <c r="H2648" s="253">
        <v>18.854535495411834</v>
      </c>
      <c r="I2648" s="254">
        <v>518.43938978876588</v>
      </c>
    </row>
    <row r="2649" spans="1:9" ht="14.25" x14ac:dyDescent="0.3">
      <c r="A2649" s="251">
        <v>38360</v>
      </c>
      <c r="B2649" s="252" t="s">
        <v>1552</v>
      </c>
      <c r="C2649" s="253">
        <v>4</v>
      </c>
      <c r="D2649" s="253">
        <v>2.9555431368549865</v>
      </c>
      <c r="E2649" s="253">
        <v>2.0948305985374915</v>
      </c>
      <c r="F2649" s="253">
        <v>4.1294773659705047E-2</v>
      </c>
      <c r="G2649" s="253">
        <v>4.1294773659705047E-2</v>
      </c>
      <c r="H2649" s="253">
        <v>2.7305627075180066E-2</v>
      </c>
      <c r="I2649" s="254">
        <v>0.75081736392290499</v>
      </c>
    </row>
    <row r="2650" spans="1:9" ht="14.25" x14ac:dyDescent="0.3">
      <c r="A2650" s="251">
        <v>38360</v>
      </c>
      <c r="B2650" s="252" t="s">
        <v>1557</v>
      </c>
      <c r="C2650" s="253">
        <v>98826</v>
      </c>
      <c r="D2650" s="253">
        <v>73021.12651070772</v>
      </c>
      <c r="E2650" s="253">
        <v>51755.932182766534</v>
      </c>
      <c r="F2650" s="253">
        <v>1020.2493254235027</v>
      </c>
      <c r="G2650" s="253">
        <v>1020.2493254235027</v>
      </c>
      <c r="H2650" s="253">
        <v>674.62647533293625</v>
      </c>
      <c r="I2650" s="254">
        <v>18550.069201761253</v>
      </c>
    </row>
    <row r="2651" spans="1:9" ht="14.25" x14ac:dyDescent="0.3">
      <c r="A2651" s="251">
        <v>38360</v>
      </c>
      <c r="B2651" s="252" t="s">
        <v>1558</v>
      </c>
      <c r="C2651" s="253">
        <v>192</v>
      </c>
      <c r="D2651" s="253">
        <v>141.86607056903935</v>
      </c>
      <c r="E2651" s="253">
        <v>100.55186872979959</v>
      </c>
      <c r="F2651" s="253">
        <v>1.9821491356658423</v>
      </c>
      <c r="G2651" s="253">
        <v>1.9821491356658423</v>
      </c>
      <c r="H2651" s="253">
        <v>1.3106700996086431</v>
      </c>
      <c r="I2651" s="254">
        <v>36.039233468299443</v>
      </c>
    </row>
    <row r="2652" spans="1:9" ht="14.25" x14ac:dyDescent="0.3">
      <c r="A2652" s="251">
        <v>38360</v>
      </c>
      <c r="B2652" s="252" t="s">
        <v>981</v>
      </c>
      <c r="C2652" s="253">
        <v>127688</v>
      </c>
      <c r="D2652" s="253">
        <v>94346.848014684889</v>
      </c>
      <c r="E2652" s="253">
        <v>66871.182366513807</v>
      </c>
      <c r="F2652" s="253">
        <v>1318.2117647651046</v>
      </c>
      <c r="G2652" s="253">
        <v>1318.2117647651046</v>
      </c>
      <c r="H2652" s="253">
        <v>871.65022749389811</v>
      </c>
      <c r="I2652" s="254">
        <v>23967.591891146974</v>
      </c>
    </row>
    <row r="2653" spans="1:9" ht="14.25" x14ac:dyDescent="0.3">
      <c r="A2653" s="251">
        <v>38360</v>
      </c>
      <c r="B2653" s="252" t="s">
        <v>768</v>
      </c>
      <c r="C2653" s="253">
        <v>2243838</v>
      </c>
      <c r="D2653" s="253">
        <v>1657940.0002786049</v>
      </c>
      <c r="E2653" s="253">
        <v>881583.92213776067</v>
      </c>
      <c r="F2653" s="253">
        <v>256917.10604354108</v>
      </c>
      <c r="G2653" s="253">
        <v>256917.10604354108</v>
      </c>
      <c r="H2653" s="253">
        <v>74437.472866463213</v>
      </c>
      <c r="I2653" s="254">
        <v>188084.39318729905</v>
      </c>
    </row>
    <row r="2654" spans="1:9" ht="14.25" x14ac:dyDescent="0.3">
      <c r="A2654" s="251">
        <v>38360</v>
      </c>
      <c r="B2654" s="252" t="s">
        <v>770</v>
      </c>
      <c r="C2654" s="253">
        <v>3642156</v>
      </c>
      <c r="D2654" s="253">
        <v>2691137.2922888026</v>
      </c>
      <c r="E2654" s="253">
        <v>1430970.583222843</v>
      </c>
      <c r="F2654" s="253">
        <v>417023.05571040302</v>
      </c>
      <c r="G2654" s="253">
        <v>417023.05571040302</v>
      </c>
      <c r="H2654" s="253">
        <v>120825.51789631257</v>
      </c>
      <c r="I2654" s="254">
        <v>305295.07974884118</v>
      </c>
    </row>
    <row r="2655" spans="1:9" ht="14.25" x14ac:dyDescent="0.3">
      <c r="A2655" s="251">
        <v>38360</v>
      </c>
      <c r="B2655" s="252" t="s">
        <v>1764</v>
      </c>
      <c r="C2655" s="253">
        <v>93437</v>
      </c>
      <c r="D2655" s="253">
        <v>69039.271019579843</v>
      </c>
      <c r="E2655" s="253">
        <v>36710.56329948327</v>
      </c>
      <c r="F2655" s="253">
        <v>10698.438852265781</v>
      </c>
      <c r="G2655" s="253">
        <v>10698.438852265781</v>
      </c>
      <c r="H2655" s="253">
        <v>3099.6953221327581</v>
      </c>
      <c r="I2655" s="254">
        <v>7832.1346934322619</v>
      </c>
    </row>
    <row r="2656" spans="1:9" ht="14.25" x14ac:dyDescent="0.3">
      <c r="A2656" s="251">
        <v>38360</v>
      </c>
      <c r="B2656" s="252" t="s">
        <v>1765</v>
      </c>
      <c r="C2656" s="253">
        <v>349347</v>
      </c>
      <c r="D2656" s="253">
        <v>258127.53205771974</v>
      </c>
      <c r="E2656" s="253">
        <v>137255.31809652044</v>
      </c>
      <c r="F2656" s="253">
        <v>39999.866409693095</v>
      </c>
      <c r="G2656" s="253">
        <v>39999.866409693095</v>
      </c>
      <c r="H2656" s="253">
        <v>11589.298261942406</v>
      </c>
      <c r="I2656" s="254">
        <v>29283.182879870717</v>
      </c>
    </row>
    <row r="2657" spans="1:9" ht="14.25" x14ac:dyDescent="0.3">
      <c r="A2657" s="251">
        <v>38360</v>
      </c>
      <c r="B2657" s="252" t="s">
        <v>1560</v>
      </c>
      <c r="C2657" s="253">
        <v>836867</v>
      </c>
      <c r="D2657" s="253">
        <v>618349.12957760552</v>
      </c>
      <c r="E2657" s="253">
        <v>328797.5745876758</v>
      </c>
      <c r="F2657" s="253">
        <v>95820.396919626146</v>
      </c>
      <c r="G2657" s="253">
        <v>95820.396919626146</v>
      </c>
      <c r="H2657" s="253">
        <v>27762.371706575283</v>
      </c>
      <c r="I2657" s="254">
        <v>70148.389444102198</v>
      </c>
    </row>
    <row r="2658" spans="1:9" ht="14.25" x14ac:dyDescent="0.3">
      <c r="A2658" s="251">
        <v>38360</v>
      </c>
      <c r="B2658" s="252" t="s">
        <v>1153</v>
      </c>
      <c r="C2658" s="253">
        <v>15532693</v>
      </c>
      <c r="D2658" s="253">
        <v>11476886.048256373</v>
      </c>
      <c r="E2658" s="253">
        <v>6102656.4378986983</v>
      </c>
      <c r="F2658" s="253">
        <v>1778477.1158268859</v>
      </c>
      <c r="G2658" s="253">
        <v>1778477.1158268859</v>
      </c>
      <c r="H2658" s="253">
        <v>515284.26460849808</v>
      </c>
      <c r="I2658" s="254">
        <v>1301991.1140954059</v>
      </c>
    </row>
    <row r="2659" spans="1:9" ht="14.25" x14ac:dyDescent="0.3">
      <c r="A2659" s="251">
        <v>38360</v>
      </c>
      <c r="B2659" s="252" t="s">
        <v>1155</v>
      </c>
      <c r="C2659" s="253">
        <v>64400737</v>
      </c>
      <c r="D2659" s="253">
        <v>47584789.062188245</v>
      </c>
      <c r="E2659" s="253">
        <v>25302474.738828022</v>
      </c>
      <c r="F2659" s="253">
        <v>7373817.083546672</v>
      </c>
      <c r="G2659" s="253">
        <v>7373817.083546672</v>
      </c>
      <c r="H2659" s="253">
        <v>2136441.2729518502</v>
      </c>
      <c r="I2659" s="254">
        <v>5398238.8833150323</v>
      </c>
    </row>
    <row r="2660" spans="1:9" ht="14.25" x14ac:dyDescent="0.3">
      <c r="A2660" s="251">
        <v>38360</v>
      </c>
      <c r="B2660" s="252" t="s">
        <v>1157</v>
      </c>
      <c r="C2660" s="253">
        <v>72916775</v>
      </c>
      <c r="D2660" s="253">
        <v>53877168.478212312</v>
      </c>
      <c r="E2660" s="253">
        <v>28648350.056526631</v>
      </c>
      <c r="F2660" s="253">
        <v>8348894.5347338011</v>
      </c>
      <c r="G2660" s="253">
        <v>8348894.5347338011</v>
      </c>
      <c r="H2660" s="253">
        <v>2418953.8017327911</v>
      </c>
      <c r="I2660" s="254">
        <v>6112075.5504852915</v>
      </c>
    </row>
    <row r="2661" spans="1:9" ht="14.25" x14ac:dyDescent="0.3">
      <c r="A2661" s="251">
        <v>38363</v>
      </c>
      <c r="B2661" s="252" t="s">
        <v>1298</v>
      </c>
      <c r="C2661" s="253">
        <v>501</v>
      </c>
      <c r="D2661" s="253">
        <v>370.18177789108705</v>
      </c>
      <c r="E2661" s="253">
        <v>110.90458857717353</v>
      </c>
      <c r="F2661" s="253">
        <v>17.894835441339332</v>
      </c>
      <c r="G2661" s="253">
        <v>17.894835441339332</v>
      </c>
      <c r="H2661" s="253">
        <v>3.0688883648070067</v>
      </c>
      <c r="I2661" s="254">
        <v>220.41863006642788</v>
      </c>
    </row>
    <row r="2662" spans="1:9" ht="14.25" x14ac:dyDescent="0.3">
      <c r="A2662" s="251">
        <v>38363</v>
      </c>
      <c r="B2662" s="252" t="s">
        <v>1301</v>
      </c>
      <c r="C2662" s="253">
        <v>154267</v>
      </c>
      <c r="D2662" s="253">
        <v>113985.69327330205</v>
      </c>
      <c r="E2662" s="253">
        <v>34149.537257554548</v>
      </c>
      <c r="F2662" s="253">
        <v>5510.1448683215467</v>
      </c>
      <c r="G2662" s="253">
        <v>5510.1448683215467</v>
      </c>
      <c r="H2662" s="253">
        <v>944.96646980774949</v>
      </c>
      <c r="I2662" s="254">
        <v>67870.899809296665</v>
      </c>
    </row>
    <row r="2663" spans="1:9" ht="14.25" x14ac:dyDescent="0.3">
      <c r="A2663" s="251">
        <v>38363</v>
      </c>
      <c r="B2663" s="252" t="s">
        <v>1302</v>
      </c>
      <c r="C2663" s="253">
        <v>1008</v>
      </c>
      <c r="D2663" s="253">
        <v>744.79687048745666</v>
      </c>
      <c r="E2663" s="253">
        <v>223.13737581994198</v>
      </c>
      <c r="F2663" s="253">
        <v>36.003980289161774</v>
      </c>
      <c r="G2663" s="253">
        <v>36.003980289161774</v>
      </c>
      <c r="H2663" s="253">
        <v>6.1745298836835589</v>
      </c>
      <c r="I2663" s="254">
        <v>443.47700420550768</v>
      </c>
    </row>
    <row r="2664" spans="1:9" ht="14.25" x14ac:dyDescent="0.3">
      <c r="A2664" s="251">
        <v>38363</v>
      </c>
      <c r="B2664" s="252" t="s">
        <v>1306</v>
      </c>
      <c r="C2664" s="253">
        <v>18</v>
      </c>
      <c r="D2664" s="253">
        <v>13.29994411584744</v>
      </c>
      <c r="E2664" s="253">
        <v>3.984595996784678</v>
      </c>
      <c r="F2664" s="253">
        <v>0.64292821944931744</v>
      </c>
      <c r="G2664" s="253">
        <v>0.64292821944931744</v>
      </c>
      <c r="H2664" s="253">
        <v>0.11025946220863499</v>
      </c>
      <c r="I2664" s="254">
        <v>7.9192322179554937</v>
      </c>
    </row>
    <row r="2665" spans="1:9" ht="14.25" x14ac:dyDescent="0.3">
      <c r="A2665" s="251">
        <v>38363</v>
      </c>
      <c r="B2665" s="252" t="s">
        <v>1307</v>
      </c>
      <c r="C2665" s="253">
        <v>524</v>
      </c>
      <c r="D2665" s="253">
        <v>387.17615092800321</v>
      </c>
      <c r="E2665" s="253">
        <v>115.99601679528728</v>
      </c>
      <c r="F2665" s="253">
        <v>18.716354832857906</v>
      </c>
      <c r="G2665" s="253">
        <v>18.716354832857906</v>
      </c>
      <c r="H2665" s="253">
        <v>3.2097754554069291</v>
      </c>
      <c r="I2665" s="254">
        <v>230.53764901159323</v>
      </c>
    </row>
    <row r="2666" spans="1:9" ht="14.25" x14ac:dyDescent="0.3">
      <c r="A2666" s="251">
        <v>38363</v>
      </c>
      <c r="B2666" s="252" t="s">
        <v>1314</v>
      </c>
      <c r="C2666" s="253">
        <v>37</v>
      </c>
      <c r="D2666" s="253">
        <v>27.338774015908626</v>
      </c>
      <c r="E2666" s="253">
        <v>8.1905584378351719</v>
      </c>
      <c r="F2666" s="253">
        <v>1.3215746733124858</v>
      </c>
      <c r="G2666" s="253">
        <v>1.3215746733124858</v>
      </c>
      <c r="H2666" s="253">
        <v>0.22664445009552744</v>
      </c>
      <c r="I2666" s="254">
        <v>16.278421781352957</v>
      </c>
    </row>
    <row r="2667" spans="1:9" ht="14.25" x14ac:dyDescent="0.3">
      <c r="A2667" s="251">
        <v>38363</v>
      </c>
      <c r="B2667" s="252" t="s">
        <v>1393</v>
      </c>
      <c r="C2667" s="253">
        <v>459</v>
      </c>
      <c r="D2667" s="253">
        <v>339.14857495410973</v>
      </c>
      <c r="E2667" s="253">
        <v>101.60719791800929</v>
      </c>
      <c r="F2667" s="253">
        <v>16.394669595957595</v>
      </c>
      <c r="G2667" s="253">
        <v>16.394669595957595</v>
      </c>
      <c r="H2667" s="253">
        <v>2.8116162863201919</v>
      </c>
      <c r="I2667" s="254">
        <v>201.94042155786511</v>
      </c>
    </row>
    <row r="2668" spans="1:9" ht="14.25" x14ac:dyDescent="0.3">
      <c r="A2668" s="251">
        <v>38363</v>
      </c>
      <c r="B2668" s="252" t="s">
        <v>1327</v>
      </c>
      <c r="C2668" s="253">
        <v>441</v>
      </c>
      <c r="D2668" s="253">
        <v>325.84863083826224</v>
      </c>
      <c r="E2668" s="253">
        <v>97.6226019212246</v>
      </c>
      <c r="F2668" s="253">
        <v>15.751741376508274</v>
      </c>
      <c r="G2668" s="253">
        <v>15.751741376508274</v>
      </c>
      <c r="H2668" s="253">
        <v>2.7013568241115569</v>
      </c>
      <c r="I2668" s="254">
        <v>194.02118933990957</v>
      </c>
    </row>
    <row r="2669" spans="1:9" ht="14.25" x14ac:dyDescent="0.3">
      <c r="A2669" s="251">
        <v>38363</v>
      </c>
      <c r="B2669" s="252" t="s">
        <v>1328</v>
      </c>
      <c r="C2669" s="253">
        <v>520</v>
      </c>
      <c r="D2669" s="253">
        <v>384.22060779114821</v>
      </c>
      <c r="E2669" s="253">
        <v>115.11055101822402</v>
      </c>
      <c r="F2669" s="253">
        <v>18.573481895202502</v>
      </c>
      <c r="G2669" s="253">
        <v>18.573481895202502</v>
      </c>
      <c r="H2669" s="253">
        <v>3.185273352693899</v>
      </c>
      <c r="I2669" s="254">
        <v>228.77781962982533</v>
      </c>
    </row>
    <row r="2670" spans="1:9" ht="14.25" x14ac:dyDescent="0.3">
      <c r="A2670" s="251">
        <v>38363</v>
      </c>
      <c r="B2670" s="252" t="s">
        <v>1329</v>
      </c>
      <c r="C2670" s="253">
        <v>72</v>
      </c>
      <c r="D2670" s="253">
        <v>53.19977646338976</v>
      </c>
      <c r="E2670" s="253">
        <v>15.938383987138712</v>
      </c>
      <c r="F2670" s="253">
        <v>2.5717128777972698</v>
      </c>
      <c r="G2670" s="253">
        <v>2.5717128777972698</v>
      </c>
      <c r="H2670" s="253">
        <v>0.44103784883453995</v>
      </c>
      <c r="I2670" s="254">
        <v>31.676928871821975</v>
      </c>
    </row>
    <row r="2671" spans="1:9" ht="14.25" x14ac:dyDescent="0.3">
      <c r="A2671" s="251">
        <v>38363</v>
      </c>
      <c r="B2671" s="252" t="s">
        <v>1330</v>
      </c>
      <c r="C2671" s="253">
        <v>458</v>
      </c>
      <c r="D2671" s="253">
        <v>338.40968916989596</v>
      </c>
      <c r="E2671" s="253">
        <v>101.38583147374347</v>
      </c>
      <c r="F2671" s="253">
        <v>16.358951361543742</v>
      </c>
      <c r="G2671" s="253">
        <v>16.358951361543742</v>
      </c>
      <c r="H2671" s="253">
        <v>2.8054907606419341</v>
      </c>
      <c r="I2671" s="254">
        <v>201.50046421242311</v>
      </c>
    </row>
    <row r="2672" spans="1:9" ht="14.25" x14ac:dyDescent="0.3">
      <c r="A2672" s="251">
        <v>38363</v>
      </c>
      <c r="B2672" s="252" t="s">
        <v>1333</v>
      </c>
      <c r="C2672" s="253">
        <v>3419</v>
      </c>
      <c r="D2672" s="253">
        <v>2526.2504962267994</v>
      </c>
      <c r="E2672" s="253">
        <v>756.85187294482284</v>
      </c>
      <c r="F2672" s="253">
        <v>122.12064346095644</v>
      </c>
      <c r="G2672" s="253">
        <v>122.12064346095644</v>
      </c>
      <c r="H2672" s="253">
        <v>20.943172293962384</v>
      </c>
      <c r="I2672" s="254">
        <v>1504.2141640661016</v>
      </c>
    </row>
    <row r="2673" spans="1:9" ht="14.25" x14ac:dyDescent="0.3">
      <c r="A2673" s="251">
        <v>38363</v>
      </c>
      <c r="B2673" s="252" t="s">
        <v>1334</v>
      </c>
      <c r="C2673" s="253">
        <v>11741</v>
      </c>
      <c r="D2673" s="253">
        <v>8675.2579924535985</v>
      </c>
      <c r="E2673" s="253">
        <v>2599.0634221249388</v>
      </c>
      <c r="F2673" s="253">
        <v>419.36779025302417</v>
      </c>
      <c r="G2673" s="253">
        <v>419.36779025302417</v>
      </c>
      <c r="H2673" s="253">
        <v>71.919796988421282</v>
      </c>
      <c r="I2673" s="254">
        <v>5165.5391928341915</v>
      </c>
    </row>
    <row r="2674" spans="1:9" ht="14.25" x14ac:dyDescent="0.3">
      <c r="A2674" s="251">
        <v>38363</v>
      </c>
      <c r="B2674" s="252" t="s">
        <v>1335</v>
      </c>
      <c r="C2674" s="253">
        <v>652</v>
      </c>
      <c r="D2674" s="253">
        <v>481.75353130736278</v>
      </c>
      <c r="E2674" s="253">
        <v>144.33092166131166</v>
      </c>
      <c r="F2674" s="253">
        <v>23.28828883783083</v>
      </c>
      <c r="G2674" s="253">
        <v>23.28828883783083</v>
      </c>
      <c r="H2674" s="253">
        <v>3.9938427422238889</v>
      </c>
      <c r="I2674" s="254">
        <v>286.85218922816563</v>
      </c>
    </row>
    <row r="2675" spans="1:9" ht="14.25" x14ac:dyDescent="0.3">
      <c r="A2675" s="251">
        <v>38363</v>
      </c>
      <c r="B2675" s="252" t="s">
        <v>1336</v>
      </c>
      <c r="C2675" s="253">
        <v>751</v>
      </c>
      <c r="D2675" s="253">
        <v>554.90322394452369</v>
      </c>
      <c r="E2675" s="253">
        <v>166.24619964362739</v>
      </c>
      <c r="F2675" s="253">
        <v>26.824394044802073</v>
      </c>
      <c r="G2675" s="253">
        <v>26.824394044802073</v>
      </c>
      <c r="H2675" s="253">
        <v>4.6002697843713811</v>
      </c>
      <c r="I2675" s="254">
        <v>330.40796642692084</v>
      </c>
    </row>
    <row r="2676" spans="1:9" ht="14.25" x14ac:dyDescent="0.3">
      <c r="A2676" s="251">
        <v>38363</v>
      </c>
      <c r="B2676" s="252" t="s">
        <v>1337</v>
      </c>
      <c r="C2676" s="253">
        <v>3260</v>
      </c>
      <c r="D2676" s="253">
        <v>2408.7676565368142</v>
      </c>
      <c r="E2676" s="253">
        <v>721.65460830655843</v>
      </c>
      <c r="F2676" s="253">
        <v>116.44144418915415</v>
      </c>
      <c r="G2676" s="253">
        <v>116.44144418915415</v>
      </c>
      <c r="H2676" s="253">
        <v>19.969213711119448</v>
      </c>
      <c r="I2676" s="254">
        <v>1434.2609461408283</v>
      </c>
    </row>
    <row r="2677" spans="1:9" ht="14.25" x14ac:dyDescent="0.3">
      <c r="A2677" s="251">
        <v>38363</v>
      </c>
      <c r="B2677" s="252" t="s">
        <v>1338</v>
      </c>
      <c r="C2677" s="253">
        <v>4529</v>
      </c>
      <c r="D2677" s="253">
        <v>3346.4137167040581</v>
      </c>
      <c r="E2677" s="253">
        <v>1002.568626079878</v>
      </c>
      <c r="F2677" s="253">
        <v>161.76788366033099</v>
      </c>
      <c r="G2677" s="253">
        <v>161.76788366033099</v>
      </c>
      <c r="H2677" s="253">
        <v>27.742505796828208</v>
      </c>
      <c r="I2677" s="254">
        <v>1992.5668175066903</v>
      </c>
    </row>
    <row r="2678" spans="1:9" ht="14.25" x14ac:dyDescent="0.3">
      <c r="A2678" s="251">
        <v>38363</v>
      </c>
      <c r="B2678" s="252" t="s">
        <v>1339</v>
      </c>
      <c r="C2678" s="253">
        <v>131215</v>
      </c>
      <c r="D2678" s="253">
        <v>96952.898175606766</v>
      </c>
      <c r="E2678" s="253">
        <v>29046.597984338972</v>
      </c>
      <c r="F2678" s="253">
        <v>4686.7681286134548</v>
      </c>
      <c r="G2678" s="253">
        <v>4686.7681286134548</v>
      </c>
      <c r="H2678" s="253">
        <v>803.76085187255774</v>
      </c>
      <c r="I2678" s="254">
        <v>57729.003082168339</v>
      </c>
    </row>
    <row r="2679" spans="1:9" ht="14.25" x14ac:dyDescent="0.3">
      <c r="A2679" s="251">
        <v>38363</v>
      </c>
      <c r="B2679" s="252" t="s">
        <v>1340</v>
      </c>
      <c r="C2679" s="253">
        <v>3087</v>
      </c>
      <c r="D2679" s="253">
        <v>2280.9404158678358</v>
      </c>
      <c r="E2679" s="253">
        <v>683.3582134485722</v>
      </c>
      <c r="F2679" s="253">
        <v>110.26218963555793</v>
      </c>
      <c r="G2679" s="253">
        <v>110.26218963555793</v>
      </c>
      <c r="H2679" s="253">
        <v>18.909497768780898</v>
      </c>
      <c r="I2679" s="254">
        <v>1358.148325379367</v>
      </c>
    </row>
    <row r="2680" spans="1:9" ht="14.25" x14ac:dyDescent="0.3">
      <c r="A2680" s="251">
        <v>38363</v>
      </c>
      <c r="B2680" s="252" t="s">
        <v>1341</v>
      </c>
      <c r="C2680" s="253">
        <v>278581</v>
      </c>
      <c r="D2680" s="253">
        <v>205839.54065204976</v>
      </c>
      <c r="E2680" s="253">
        <v>61668.485410015135</v>
      </c>
      <c r="F2680" s="253">
        <v>9950.421461245016</v>
      </c>
      <c r="G2680" s="253">
        <v>9950.421461245016</v>
      </c>
      <c r="H2680" s="253">
        <v>1706.4550689746522</v>
      </c>
      <c r="I2680" s="254">
        <v>122563.75725056996</v>
      </c>
    </row>
    <row r="2681" spans="1:9" ht="14.25" x14ac:dyDescent="0.3">
      <c r="A2681" s="251">
        <v>38363</v>
      </c>
      <c r="B2681" s="252" t="s">
        <v>1342</v>
      </c>
      <c r="C2681" s="253">
        <v>1160</v>
      </c>
      <c r="D2681" s="253">
        <v>857.10750968794605</v>
      </c>
      <c r="E2681" s="253">
        <v>256.78507534834591</v>
      </c>
      <c r="F2681" s="253">
        <v>41.433151920067118</v>
      </c>
      <c r="G2681" s="253">
        <v>41.433151920067118</v>
      </c>
      <c r="H2681" s="253">
        <v>7.1056097867786976</v>
      </c>
      <c r="I2681" s="254">
        <v>510.35052071268734</v>
      </c>
    </row>
    <row r="2682" spans="1:9" ht="14.25" x14ac:dyDescent="0.3">
      <c r="A2682" s="251">
        <v>38363</v>
      </c>
      <c r="B2682" s="252" t="s">
        <v>1343</v>
      </c>
      <c r="C2682" s="253">
        <v>678732</v>
      </c>
      <c r="D2682" s="253">
        <v>501505.4260909647</v>
      </c>
      <c r="E2682" s="253">
        <v>150248.48944942545</v>
      </c>
      <c r="F2682" s="253">
        <v>24243.108680181896</v>
      </c>
      <c r="G2682" s="253">
        <v>24243.108680181896</v>
      </c>
      <c r="H2682" s="253">
        <v>4157.5902946550686</v>
      </c>
      <c r="I2682" s="254">
        <v>298613.12898652046</v>
      </c>
    </row>
    <row r="2683" spans="1:9" ht="14.25" x14ac:dyDescent="0.3">
      <c r="A2683" s="251">
        <v>38363</v>
      </c>
      <c r="B2683" s="252" t="s">
        <v>1344</v>
      </c>
      <c r="C2683" s="253">
        <v>489968</v>
      </c>
      <c r="D2683" s="253">
        <v>362030.38991964096</v>
      </c>
      <c r="E2683" s="253">
        <v>108462.47396403304</v>
      </c>
      <c r="F2683" s="253">
        <v>17500.791879285727</v>
      </c>
      <c r="G2683" s="253">
        <v>17500.791879285727</v>
      </c>
      <c r="H2683" s="253">
        <v>3001.3115655244696</v>
      </c>
      <c r="I2683" s="254">
        <v>215565.02063151204</v>
      </c>
    </row>
    <row r="2684" spans="1:9" ht="14.25" x14ac:dyDescent="0.3">
      <c r="A2684" s="251">
        <v>38363</v>
      </c>
      <c r="B2684" s="252" t="s">
        <v>1345</v>
      </c>
      <c r="C2684" s="253">
        <v>1049947</v>
      </c>
      <c r="D2684" s="253">
        <v>775790.9124778707</v>
      </c>
      <c r="E2684" s="253">
        <v>232423.03405756014</v>
      </c>
      <c r="F2684" s="253">
        <v>37502.253068119586</v>
      </c>
      <c r="G2684" s="253">
        <v>37502.253068119586</v>
      </c>
      <c r="H2684" s="253">
        <v>6431.4773093094263</v>
      </c>
      <c r="I2684" s="254">
        <v>461931.89497476205</v>
      </c>
    </row>
    <row r="2685" spans="1:9" ht="14.25" x14ac:dyDescent="0.3">
      <c r="A2685" s="251">
        <v>38363</v>
      </c>
      <c r="B2685" s="252" t="s">
        <v>1346</v>
      </c>
      <c r="C2685" s="253">
        <v>8346</v>
      </c>
      <c r="D2685" s="253">
        <v>6166.7407550479293</v>
      </c>
      <c r="E2685" s="253">
        <v>1847.5243438424957</v>
      </c>
      <c r="F2685" s="253">
        <v>298.10438441800017</v>
      </c>
      <c r="G2685" s="253">
        <v>298.10438441800017</v>
      </c>
      <c r="H2685" s="253">
        <v>51.123637310737081</v>
      </c>
      <c r="I2685" s="254">
        <v>3671.8840050586969</v>
      </c>
    </row>
    <row r="2686" spans="1:9" ht="14.25" x14ac:dyDescent="0.3">
      <c r="A2686" s="251">
        <v>38363</v>
      </c>
      <c r="B2686" s="252" t="s">
        <v>1347</v>
      </c>
      <c r="C2686" s="253">
        <v>13607</v>
      </c>
      <c r="D2686" s="253">
        <v>10054.01886579645</v>
      </c>
      <c r="E2686" s="253">
        <v>3012.1332071249503</v>
      </c>
      <c r="F2686" s="253">
        <v>486.01801566927008</v>
      </c>
      <c r="G2686" s="253">
        <v>486.01801566927008</v>
      </c>
      <c r="H2686" s="253">
        <v>83.350027904049782</v>
      </c>
      <c r="I2686" s="254">
        <v>5986.4995994289111</v>
      </c>
    </row>
    <row r="2687" spans="1:9" ht="14.25" x14ac:dyDescent="0.3">
      <c r="A2687" s="251">
        <v>38363</v>
      </c>
      <c r="B2687" s="252" t="s">
        <v>1348</v>
      </c>
      <c r="C2687" s="253">
        <v>6580</v>
      </c>
      <c r="D2687" s="253">
        <v>4861.8684601264522</v>
      </c>
      <c r="E2687" s="253">
        <v>1456.5912032690653</v>
      </c>
      <c r="F2687" s="253">
        <v>235.02598244313933</v>
      </c>
      <c r="G2687" s="253">
        <v>235.02598244313933</v>
      </c>
      <c r="H2687" s="253">
        <v>40.305958962934334</v>
      </c>
      <c r="I2687" s="254">
        <v>2894.9193330081744</v>
      </c>
    </row>
    <row r="2688" spans="1:9" ht="14.25" x14ac:dyDescent="0.3">
      <c r="A2688" s="251">
        <v>38363</v>
      </c>
      <c r="B2688" s="252" t="s">
        <v>1349</v>
      </c>
      <c r="C2688" s="253">
        <v>45885</v>
      </c>
      <c r="D2688" s="253">
        <v>33903.774208647759</v>
      </c>
      <c r="E2688" s="253">
        <v>10157.39929513694</v>
      </c>
      <c r="F2688" s="253">
        <v>1638.9311860795513</v>
      </c>
      <c r="G2688" s="253">
        <v>1638.9311860795513</v>
      </c>
      <c r="H2688" s="253">
        <v>281.06974574684529</v>
      </c>
      <c r="I2688" s="254">
        <v>20187.442795604875</v>
      </c>
    </row>
    <row r="2689" spans="1:9" ht="14.25" x14ac:dyDescent="0.3">
      <c r="A2689" s="251">
        <v>38363</v>
      </c>
      <c r="B2689" s="252" t="s">
        <v>1462</v>
      </c>
      <c r="C2689" s="253">
        <v>20373886</v>
      </c>
      <c r="D2689" s="253">
        <v>15053974.734591473</v>
      </c>
      <c r="E2689" s="253">
        <v>4510094.6996970773</v>
      </c>
      <c r="F2689" s="253">
        <v>727719.23606907635</v>
      </c>
      <c r="G2689" s="253">
        <v>727719.23606907635</v>
      </c>
      <c r="H2689" s="253">
        <v>124800.76185889095</v>
      </c>
      <c r="I2689" s="254">
        <v>8963640.8008973543</v>
      </c>
    </row>
    <row r="2690" spans="1:9" ht="14.25" x14ac:dyDescent="0.3">
      <c r="A2690" s="251">
        <v>38363</v>
      </c>
      <c r="B2690" s="252" t="s">
        <v>1350</v>
      </c>
      <c r="C2690" s="253">
        <v>3124060</v>
      </c>
      <c r="D2690" s="253">
        <v>2308323.5230307975</v>
      </c>
      <c r="E2690" s="253">
        <v>691562.05387306341</v>
      </c>
      <c r="F2690" s="253">
        <v>111585.90740293526</v>
      </c>
      <c r="G2690" s="253">
        <v>111585.90740293526</v>
      </c>
      <c r="H2690" s="253">
        <v>19136.509750417121</v>
      </c>
      <c r="I2690" s="254">
        <v>1374453.1446014466</v>
      </c>
    </row>
    <row r="2691" spans="1:9" ht="14.25" x14ac:dyDescent="0.3">
      <c r="A2691" s="251">
        <v>38363</v>
      </c>
      <c r="B2691" s="252" t="s">
        <v>1351</v>
      </c>
      <c r="C2691" s="253">
        <v>78016502</v>
      </c>
      <c r="D2691" s="253">
        <v>57645284.261883333</v>
      </c>
      <c r="E2691" s="253">
        <v>17270235.641796879</v>
      </c>
      <c r="F2691" s="253">
        <v>2786611.7065846729</v>
      </c>
      <c r="G2691" s="253">
        <v>2786611.7065846729</v>
      </c>
      <c r="H2691" s="253">
        <v>477892.08632882748</v>
      </c>
      <c r="I2691" s="254">
        <v>34323933.120588288</v>
      </c>
    </row>
    <row r="2692" spans="1:9" ht="14.25" x14ac:dyDescent="0.3">
      <c r="A2692" s="251">
        <v>38363</v>
      </c>
      <c r="B2692" s="252" t="s">
        <v>1352</v>
      </c>
      <c r="C2692" s="253">
        <v>46821134</v>
      </c>
      <c r="D2692" s="253">
        <v>34595470.31336692</v>
      </c>
      <c r="E2692" s="253">
        <v>10364627.950073278</v>
      </c>
      <c r="F2692" s="253">
        <v>1672368.2397343277</v>
      </c>
      <c r="G2692" s="253">
        <v>1672368.2397343277</v>
      </c>
      <c r="H2692" s="253">
        <v>286804.05860213528</v>
      </c>
      <c r="I2692" s="254">
        <v>20599301.825222857</v>
      </c>
    </row>
    <row r="2693" spans="1:9" ht="14.25" x14ac:dyDescent="0.3">
      <c r="A2693" s="251">
        <v>38363</v>
      </c>
      <c r="B2693" s="252" t="s">
        <v>1461</v>
      </c>
      <c r="C2693" s="253">
        <v>7639329</v>
      </c>
      <c r="D2693" s="253">
        <v>5644591.5990318172</v>
      </c>
      <c r="E2693" s="253">
        <v>1691091.0973067277</v>
      </c>
      <c r="F2693" s="253">
        <v>272863.34398652968</v>
      </c>
      <c r="G2693" s="253">
        <v>272863.34398652968</v>
      </c>
      <c r="H2693" s="253">
        <v>46794.905954157184</v>
      </c>
      <c r="I2693" s="254">
        <v>3360978.9077978735</v>
      </c>
    </row>
    <row r="2694" spans="1:9" ht="14.25" x14ac:dyDescent="0.3">
      <c r="A2694" s="251">
        <v>38363</v>
      </c>
      <c r="B2694" s="252" t="s">
        <v>1276</v>
      </c>
      <c r="C2694" s="253">
        <v>65142482</v>
      </c>
      <c r="D2694" s="253">
        <v>48132853.898199871</v>
      </c>
      <c r="E2694" s="253">
        <v>14420359.610989884</v>
      </c>
      <c r="F2694" s="253">
        <v>2326774.4423760669</v>
      </c>
      <c r="G2694" s="253">
        <v>2326774.4423760669</v>
      </c>
      <c r="H2694" s="253">
        <v>399031.94623642688</v>
      </c>
      <c r="I2694" s="254">
        <v>28659913.456221431</v>
      </c>
    </row>
    <row r="2695" spans="1:9" ht="14.25" x14ac:dyDescent="0.3">
      <c r="A2695" s="251">
        <v>38363</v>
      </c>
      <c r="B2695" s="252" t="s">
        <v>1401</v>
      </c>
      <c r="C2695" s="253">
        <v>249</v>
      </c>
      <c r="D2695" s="253">
        <v>183.98256026922292</v>
      </c>
      <c r="E2695" s="253">
        <v>55.120244622188046</v>
      </c>
      <c r="F2695" s="253">
        <v>8.8938403690488901</v>
      </c>
      <c r="G2695" s="253">
        <v>8.8938403690488901</v>
      </c>
      <c r="H2695" s="253">
        <v>1.5252558938861172</v>
      </c>
      <c r="I2695" s="254">
        <v>109.54937901505099</v>
      </c>
    </row>
    <row r="2696" spans="1:9" ht="14.25" x14ac:dyDescent="0.3">
      <c r="A2696" s="251">
        <v>38363</v>
      </c>
      <c r="B2696" s="252" t="s">
        <v>1353</v>
      </c>
      <c r="C2696" s="253">
        <v>300</v>
      </c>
      <c r="D2696" s="253">
        <v>221.66573526412398</v>
      </c>
      <c r="E2696" s="253">
        <v>66.409933279744635</v>
      </c>
      <c r="F2696" s="253">
        <v>10.715470324155289</v>
      </c>
      <c r="G2696" s="253">
        <v>10.715470324155289</v>
      </c>
      <c r="H2696" s="253">
        <v>1.8376577034772494</v>
      </c>
      <c r="I2696" s="254">
        <v>131.98720363259156</v>
      </c>
    </row>
    <row r="2697" spans="1:9" ht="14.25" x14ac:dyDescent="0.3">
      <c r="A2697" s="251">
        <v>38363</v>
      </c>
      <c r="B2697" s="252" t="s">
        <v>1354</v>
      </c>
      <c r="C2697" s="253">
        <v>33266</v>
      </c>
      <c r="D2697" s="253">
        <v>24579.774497654493</v>
      </c>
      <c r="E2697" s="253">
        <v>7363.9761349466153</v>
      </c>
      <c r="F2697" s="253">
        <v>1188.2027860111662</v>
      </c>
      <c r="G2697" s="253">
        <v>1188.2027860111662</v>
      </c>
      <c r="H2697" s="253">
        <v>203.77173721291393</v>
      </c>
      <c r="I2697" s="254">
        <v>14635.621053472634</v>
      </c>
    </row>
    <row r="2698" spans="1:9" ht="14.25" x14ac:dyDescent="0.3">
      <c r="A2698" s="251">
        <v>38363</v>
      </c>
      <c r="B2698" s="252" t="s">
        <v>1355</v>
      </c>
      <c r="C2698" s="253">
        <v>2217</v>
      </c>
      <c r="D2698" s="253">
        <v>1638.1097836018762</v>
      </c>
      <c r="E2698" s="253">
        <v>490.76940693731279</v>
      </c>
      <c r="F2698" s="253">
        <v>79.187325695507582</v>
      </c>
      <c r="G2698" s="253">
        <v>79.187325695507582</v>
      </c>
      <c r="H2698" s="253">
        <v>13.580290428696873</v>
      </c>
      <c r="I2698" s="254">
        <v>975.38543484485149</v>
      </c>
    </row>
    <row r="2699" spans="1:9" ht="14.25" x14ac:dyDescent="0.3">
      <c r="A2699" s="251">
        <v>38363</v>
      </c>
      <c r="B2699" s="252" t="s">
        <v>1356</v>
      </c>
      <c r="C2699" s="253">
        <v>38274316</v>
      </c>
      <c r="D2699" s="253">
        <v>28280347.992904749</v>
      </c>
      <c r="E2699" s="253">
        <v>11619499.586538954</v>
      </c>
      <c r="F2699" s="253">
        <v>1844264.5486091252</v>
      </c>
      <c r="G2699" s="253">
        <v>1844264.5486091252</v>
      </c>
      <c r="H2699" s="253">
        <v>240277.63991002436</v>
      </c>
      <c r="I2699" s="254">
        <v>12732041.66923753</v>
      </c>
    </row>
    <row r="2700" spans="1:9" ht="14.25" x14ac:dyDescent="0.3">
      <c r="A2700" s="251">
        <v>38363</v>
      </c>
      <c r="B2700" s="252" t="s">
        <v>1402</v>
      </c>
      <c r="C2700" s="253">
        <v>2298</v>
      </c>
      <c r="D2700" s="253">
        <v>1697.9595321231898</v>
      </c>
      <c r="E2700" s="253">
        <v>697.63781147301279</v>
      </c>
      <c r="F2700" s="253">
        <v>110.73012859860826</v>
      </c>
      <c r="G2700" s="253">
        <v>110.73012859860826</v>
      </c>
      <c r="H2700" s="253">
        <v>14.426332700843981</v>
      </c>
      <c r="I2700" s="254">
        <v>764.43513075211695</v>
      </c>
    </row>
    <row r="2701" spans="1:9" ht="14.25" x14ac:dyDescent="0.3">
      <c r="A2701" s="251">
        <v>38363</v>
      </c>
      <c r="B2701" s="252" t="s">
        <v>985</v>
      </c>
      <c r="C2701" s="253">
        <v>50324237</v>
      </c>
      <c r="D2701" s="253">
        <v>37183863.320703439</v>
      </c>
      <c r="E2701" s="253">
        <v>15277672.134346914</v>
      </c>
      <c r="F2701" s="253">
        <v>2424895.2283014967</v>
      </c>
      <c r="G2701" s="253">
        <v>2424895.2283014967</v>
      </c>
      <c r="H2701" s="253">
        <v>315924.36287124566</v>
      </c>
      <c r="I2701" s="254">
        <v>16740476.366882296</v>
      </c>
    </row>
    <row r="2702" spans="1:9" ht="14.25" x14ac:dyDescent="0.3">
      <c r="A2702" s="251">
        <v>38363</v>
      </c>
      <c r="B2702" s="252" t="s">
        <v>1403</v>
      </c>
      <c r="C2702" s="253">
        <v>4838</v>
      </c>
      <c r="D2702" s="253">
        <v>3574.7294240261058</v>
      </c>
      <c r="E2702" s="253">
        <v>1468.7431383404853</v>
      </c>
      <c r="F2702" s="253">
        <v>233.1211323586017</v>
      </c>
      <c r="G2702" s="253">
        <v>233.1211323586017</v>
      </c>
      <c r="H2702" s="253">
        <v>30.371887557303381</v>
      </c>
      <c r="I2702" s="254">
        <v>1609.3721334111146</v>
      </c>
    </row>
    <row r="2703" spans="1:9" ht="14.25" x14ac:dyDescent="0.3">
      <c r="A2703" s="251">
        <v>38363</v>
      </c>
      <c r="B2703" s="252" t="s">
        <v>1404</v>
      </c>
      <c r="C2703" s="253">
        <v>7707</v>
      </c>
      <c r="D2703" s="253">
        <v>5694.5927389353456</v>
      </c>
      <c r="E2703" s="253">
        <v>2339.727855971501</v>
      </c>
      <c r="F2703" s="253">
        <v>371.36514408593297</v>
      </c>
      <c r="G2703" s="253">
        <v>371.36514408593297</v>
      </c>
      <c r="H2703" s="253">
        <v>48.382831212099461</v>
      </c>
      <c r="I2703" s="254">
        <v>2563.7517635798808</v>
      </c>
    </row>
    <row r="2704" spans="1:9" ht="14.25" x14ac:dyDescent="0.3">
      <c r="A2704" s="251">
        <v>38363</v>
      </c>
      <c r="B2704" s="252" t="s">
        <v>290</v>
      </c>
      <c r="C2704" s="253">
        <v>1465542</v>
      </c>
      <c r="D2704" s="253">
        <v>1082868.1499681827</v>
      </c>
      <c r="E2704" s="253">
        <v>444916.23738110618</v>
      </c>
      <c r="F2704" s="253">
        <v>70617.778123003285</v>
      </c>
      <c r="G2704" s="253">
        <v>70617.778123003285</v>
      </c>
      <c r="H2704" s="253">
        <v>9200.34659663198</v>
      </c>
      <c r="I2704" s="254">
        <v>487516.00974443823</v>
      </c>
    </row>
    <row r="2705" spans="1:9" ht="14.25" x14ac:dyDescent="0.3">
      <c r="A2705" s="251">
        <v>38363</v>
      </c>
      <c r="B2705" s="252" t="s">
        <v>292</v>
      </c>
      <c r="C2705" s="253">
        <v>34032</v>
      </c>
      <c r="D2705" s="253">
        <v>25145.761008362224</v>
      </c>
      <c r="E2705" s="253">
        <v>10331.597040926705</v>
      </c>
      <c r="F2705" s="253">
        <v>1639.8467086457076</v>
      </c>
      <c r="G2705" s="253">
        <v>1639.8467086457076</v>
      </c>
      <c r="H2705" s="253">
        <v>213.64532396654585</v>
      </c>
      <c r="I2705" s="254">
        <v>11320.825226177565</v>
      </c>
    </row>
    <row r="2706" spans="1:9" ht="14.25" x14ac:dyDescent="0.3">
      <c r="A2706" s="251">
        <v>38363</v>
      </c>
      <c r="B2706" s="252" t="s">
        <v>293</v>
      </c>
      <c r="C2706" s="253">
        <v>1958814</v>
      </c>
      <c r="D2706" s="253">
        <v>1447339.8185188659</v>
      </c>
      <c r="E2706" s="253">
        <v>594666.10619786684</v>
      </c>
      <c r="F2706" s="253">
        <v>94386.303794932217</v>
      </c>
      <c r="G2706" s="253">
        <v>94386.303794932217</v>
      </c>
      <c r="H2706" s="253">
        <v>12296.998460866405</v>
      </c>
      <c r="I2706" s="254">
        <v>651604.10627026856</v>
      </c>
    </row>
    <row r="2707" spans="1:9" ht="14.25" x14ac:dyDescent="0.3">
      <c r="A2707" s="251">
        <v>38363</v>
      </c>
      <c r="B2707" s="252" t="s">
        <v>1730</v>
      </c>
      <c r="C2707" s="253">
        <v>3675</v>
      </c>
      <c r="D2707" s="253">
        <v>2715.4052569855189</v>
      </c>
      <c r="E2707" s="253">
        <v>1597.790117431967</v>
      </c>
      <c r="F2707" s="253">
        <v>23.15836676858989</v>
      </c>
      <c r="G2707" s="253">
        <v>23.15836676858989</v>
      </c>
      <c r="H2707" s="253">
        <v>23.219397086805948</v>
      </c>
      <c r="I2707" s="254">
        <v>1048.079008929566</v>
      </c>
    </row>
    <row r="2708" spans="1:9" ht="14.25" x14ac:dyDescent="0.3">
      <c r="A2708" s="251">
        <v>38363</v>
      </c>
      <c r="B2708" s="252" t="s">
        <v>1726</v>
      </c>
      <c r="C2708" s="253">
        <v>6233</v>
      </c>
      <c r="D2708" s="253">
        <v>4605.4750930042828</v>
      </c>
      <c r="E2708" s="253">
        <v>2709.9389937288302</v>
      </c>
      <c r="F2708" s="253">
        <v>39.277850358808379</v>
      </c>
      <c r="G2708" s="253">
        <v>39.277850358808379</v>
      </c>
      <c r="H2708" s="253">
        <v>39.381361099880678</v>
      </c>
      <c r="I2708" s="254">
        <v>1777.5990374579551</v>
      </c>
    </row>
    <row r="2709" spans="1:9" ht="14.25" x14ac:dyDescent="0.3">
      <c r="A2709" s="251">
        <v>38363</v>
      </c>
      <c r="B2709" s="252" t="s">
        <v>1761</v>
      </c>
      <c r="C2709" s="253">
        <v>1047</v>
      </c>
      <c r="D2709" s="253">
        <v>773.6134160717927</v>
      </c>
      <c r="E2709" s="253">
        <v>455.20714366020934</v>
      </c>
      <c r="F2709" s="253">
        <v>6.5977714303982626</v>
      </c>
      <c r="G2709" s="253">
        <v>6.5977714303982626</v>
      </c>
      <c r="H2709" s="253">
        <v>6.6151588435063475</v>
      </c>
      <c r="I2709" s="254">
        <v>298.59557070728044</v>
      </c>
    </row>
    <row r="2710" spans="1:9" ht="14.25" x14ac:dyDescent="0.3">
      <c r="A2710" s="251">
        <v>38363</v>
      </c>
      <c r="B2710" s="252" t="s">
        <v>1762</v>
      </c>
      <c r="C2710" s="253">
        <v>96399</v>
      </c>
      <c r="D2710" s="253">
        <v>71227.850712420957</v>
      </c>
      <c r="E2710" s="253">
        <v>41911.665178319505</v>
      </c>
      <c r="F2710" s="253">
        <v>607.46759132661134</v>
      </c>
      <c r="G2710" s="253">
        <v>607.46759132661134</v>
      </c>
      <c r="H2710" s="253">
        <v>609.06847884925344</v>
      </c>
      <c r="I2710" s="254">
        <v>27492.181872598972</v>
      </c>
    </row>
    <row r="2711" spans="1:9" ht="14.25" x14ac:dyDescent="0.3">
      <c r="A2711" s="251">
        <v>38363</v>
      </c>
      <c r="B2711" s="252" t="s">
        <v>1763</v>
      </c>
      <c r="C2711" s="253">
        <v>1461635</v>
      </c>
      <c r="D2711" s="253">
        <v>1079981.3232092594</v>
      </c>
      <c r="E2711" s="253">
        <v>635479.17232453683</v>
      </c>
      <c r="F2711" s="253">
        <v>9210.633853553165</v>
      </c>
      <c r="G2711" s="253">
        <v>9210.633853553165</v>
      </c>
      <c r="H2711" s="253">
        <v>9234.9070642105053</v>
      </c>
      <c r="I2711" s="254">
        <v>416845.97611340572</v>
      </c>
    </row>
    <row r="2712" spans="1:9" ht="14.25" x14ac:dyDescent="0.3">
      <c r="A2712" s="251">
        <v>38363</v>
      </c>
      <c r="B2712" s="252" t="s">
        <v>1771</v>
      </c>
      <c r="C2712" s="253">
        <v>181</v>
      </c>
      <c r="D2712" s="253">
        <v>133.73832694268813</v>
      </c>
      <c r="E2712" s="253">
        <v>78.693880613656063</v>
      </c>
      <c r="F2712" s="253">
        <v>1.1405889483305496</v>
      </c>
      <c r="G2712" s="253">
        <v>1.1405889483305496</v>
      </c>
      <c r="H2712" s="253">
        <v>1.1435947952957486</v>
      </c>
      <c r="I2712" s="254">
        <v>51.619673637075223</v>
      </c>
    </row>
    <row r="2713" spans="1:9" ht="14.25" x14ac:dyDescent="0.3">
      <c r="A2713" s="251">
        <v>38363</v>
      </c>
      <c r="B2713" s="252" t="s">
        <v>1772</v>
      </c>
      <c r="C2713" s="253">
        <v>258144</v>
      </c>
      <c r="D2713" s="253">
        <v>190738.93188007342</v>
      </c>
      <c r="E2713" s="253">
        <v>112233.99512227421</v>
      </c>
      <c r="F2713" s="253">
        <v>1626.7193009825494</v>
      </c>
      <c r="G2713" s="253">
        <v>1626.7193009825494</v>
      </c>
      <c r="H2713" s="253">
        <v>1631.0062698167169</v>
      </c>
      <c r="I2713" s="254">
        <v>73620.491886017393</v>
      </c>
    </row>
    <row r="2714" spans="1:9" ht="14.25" x14ac:dyDescent="0.3">
      <c r="A2714" s="251">
        <v>39100</v>
      </c>
      <c r="B2714" s="252" t="s">
        <v>708</v>
      </c>
      <c r="C2714" s="253">
        <v>5055490</v>
      </c>
      <c r="D2714" s="253">
        <v>3735429.6932347538</v>
      </c>
      <c r="E2714" s="253">
        <v>1795109.333513438</v>
      </c>
      <c r="F2714" s="253">
        <v>127276.04099456553</v>
      </c>
      <c r="G2714" s="253">
        <v>127276.04099456553</v>
      </c>
      <c r="H2714" s="253">
        <v>16916.71854241355</v>
      </c>
      <c r="I2714" s="254">
        <v>1668851.5591897715</v>
      </c>
    </row>
    <row r="2715" spans="1:9" ht="14.25" x14ac:dyDescent="0.3">
      <c r="A2715" s="251">
        <v>39100</v>
      </c>
      <c r="B2715" s="252" t="s">
        <v>309</v>
      </c>
      <c r="C2715" s="253">
        <v>328620</v>
      </c>
      <c r="D2715" s="253">
        <v>242812.64640832142</v>
      </c>
      <c r="E2715" s="253">
        <v>116686.77599583541</v>
      </c>
      <c r="F2715" s="253">
        <v>8273.2737265100168</v>
      </c>
      <c r="G2715" s="253">
        <v>8273.2737265100168</v>
      </c>
      <c r="H2715" s="253">
        <v>1099.6307078854752</v>
      </c>
      <c r="I2715" s="254">
        <v>108479.69225158051</v>
      </c>
    </row>
    <row r="2716" spans="1:9" ht="14.25" x14ac:dyDescent="0.3">
      <c r="A2716" s="251">
        <v>39100</v>
      </c>
      <c r="B2716" s="252" t="s">
        <v>311</v>
      </c>
      <c r="C2716" s="253">
        <v>1396131</v>
      </c>
      <c r="D2716" s="253">
        <v>1031581.3488001223</v>
      </c>
      <c r="E2716" s="253">
        <v>495739.83706969052</v>
      </c>
      <c r="F2716" s="253">
        <v>35148.7247308933</v>
      </c>
      <c r="G2716" s="253">
        <v>35148.7247308933</v>
      </c>
      <c r="H2716" s="253">
        <v>4671.7440199344419</v>
      </c>
      <c r="I2716" s="254">
        <v>460872.31824871077</v>
      </c>
    </row>
    <row r="2717" spans="1:9" ht="14.25" x14ac:dyDescent="0.3">
      <c r="A2717" s="251">
        <v>39100</v>
      </c>
      <c r="B2717" s="252" t="s">
        <v>709</v>
      </c>
      <c r="C2717" s="253">
        <v>12324700</v>
      </c>
      <c r="D2717" s="253">
        <v>9106545.6246991623</v>
      </c>
      <c r="E2717" s="253">
        <v>4376268.9675487578</v>
      </c>
      <c r="F2717" s="253">
        <v>310284.2696644087</v>
      </c>
      <c r="G2717" s="253">
        <v>310284.2696644087</v>
      </c>
      <c r="H2717" s="253">
        <v>41241.00354657694</v>
      </c>
      <c r="I2717" s="254">
        <v>4068467.1142750108</v>
      </c>
    </row>
    <row r="2718" spans="1:9" ht="14.25" x14ac:dyDescent="0.3">
      <c r="A2718" s="251">
        <v>39100</v>
      </c>
      <c r="B2718" s="252" t="s">
        <v>874</v>
      </c>
      <c r="C2718" s="253">
        <v>4198</v>
      </c>
      <c r="D2718" s="253">
        <v>3101.8425221293087</v>
      </c>
      <c r="E2718" s="253">
        <v>1490.6307760651121</v>
      </c>
      <c r="F2718" s="253">
        <v>105.68803817141091</v>
      </c>
      <c r="G2718" s="253">
        <v>105.68803817141091</v>
      </c>
      <c r="H2718" s="253">
        <v>14.047379075233478</v>
      </c>
      <c r="I2718" s="254">
        <v>1385.7882906461414</v>
      </c>
    </row>
    <row r="2719" spans="1:9" ht="14.25" x14ac:dyDescent="0.3">
      <c r="A2719" s="251">
        <v>39100</v>
      </c>
      <c r="B2719" s="252" t="s">
        <v>875</v>
      </c>
      <c r="C2719" s="253">
        <v>49735</v>
      </c>
      <c r="D2719" s="253">
        <v>36748.48447787069</v>
      </c>
      <c r="E2719" s="253">
        <v>17659.962279084884</v>
      </c>
      <c r="F2719" s="253">
        <v>1252.1187657110818</v>
      </c>
      <c r="G2719" s="253">
        <v>1252.1187657110818</v>
      </c>
      <c r="H2719" s="253">
        <v>166.42362989679299</v>
      </c>
      <c r="I2719" s="254">
        <v>16417.86103746685</v>
      </c>
    </row>
    <row r="2720" spans="1:9" ht="14.25" x14ac:dyDescent="0.3">
      <c r="A2720" s="251">
        <v>39100</v>
      </c>
      <c r="B2720" s="252" t="s">
        <v>312</v>
      </c>
      <c r="C2720" s="253">
        <v>685</v>
      </c>
      <c r="D2720" s="253">
        <v>506.13676218641649</v>
      </c>
      <c r="E2720" s="253">
        <v>243.23060543225387</v>
      </c>
      <c r="F2720" s="253">
        <v>17.245427857888629</v>
      </c>
      <c r="G2720" s="253">
        <v>17.245427857888629</v>
      </c>
      <c r="H2720" s="253">
        <v>2.2921521359063677</v>
      </c>
      <c r="I2720" s="254">
        <v>226.12314890247902</v>
      </c>
    </row>
    <row r="2721" spans="1:9" ht="14.25" x14ac:dyDescent="0.3">
      <c r="A2721" s="251">
        <v>39100</v>
      </c>
      <c r="B2721" s="252" t="s">
        <v>1561</v>
      </c>
      <c r="C2721" s="253">
        <v>2565</v>
      </c>
      <c r="D2721" s="253">
        <v>1895.2420365082601</v>
      </c>
      <c r="E2721" s="253">
        <v>910.78321596165131</v>
      </c>
      <c r="F2721" s="253">
        <v>64.575945190488071</v>
      </c>
      <c r="G2721" s="253">
        <v>64.575945190488071</v>
      </c>
      <c r="H2721" s="253">
        <v>8.5830222315326026</v>
      </c>
      <c r="I2721" s="254">
        <v>846.72390793410011</v>
      </c>
    </row>
    <row r="2722" spans="1:9" ht="14.25" x14ac:dyDescent="0.3">
      <c r="A2722" s="251">
        <v>39100</v>
      </c>
      <c r="B2722" s="252" t="s">
        <v>1773</v>
      </c>
      <c r="C2722" s="253">
        <v>35</v>
      </c>
      <c r="D2722" s="253">
        <v>25.86100244748113</v>
      </c>
      <c r="E2722" s="253">
        <v>12.427841153472825</v>
      </c>
      <c r="F2722" s="253">
        <v>0.88115324821328755</v>
      </c>
      <c r="G2722" s="253">
        <v>0.88115324821328755</v>
      </c>
      <c r="H2722" s="253">
        <v>0.11711726241857351</v>
      </c>
      <c r="I2722" s="254">
        <v>11.55373753516316</v>
      </c>
    </row>
    <row r="2723" spans="1:9" ht="14.25" x14ac:dyDescent="0.3">
      <c r="A2723" s="251">
        <v>39100</v>
      </c>
      <c r="B2723" s="252" t="s">
        <v>1133</v>
      </c>
      <c r="C2723" s="253">
        <v>30147</v>
      </c>
      <c r="D2723" s="253">
        <v>22275.18973669182</v>
      </c>
      <c r="E2723" s="253">
        <v>10704.632207249864</v>
      </c>
      <c r="F2723" s="253">
        <v>758.97505639674239</v>
      </c>
      <c r="G2723" s="253">
        <v>758.97505639674239</v>
      </c>
      <c r="H2723" s="253">
        <v>100.87811743236389</v>
      </c>
      <c r="I2723" s="254">
        <v>9951.7292992161074</v>
      </c>
    </row>
    <row r="2724" spans="1:9" ht="14.25" x14ac:dyDescent="0.3">
      <c r="A2724" s="251">
        <v>39100</v>
      </c>
      <c r="B2724" s="252" t="s">
        <v>1774</v>
      </c>
      <c r="C2724" s="253">
        <v>1490</v>
      </c>
      <c r="D2724" s="253">
        <v>1100.9398184784825</v>
      </c>
      <c r="E2724" s="253">
        <v>529.07095196212879</v>
      </c>
      <c r="F2724" s="253">
        <v>37.511952566794243</v>
      </c>
      <c r="G2724" s="253">
        <v>37.511952566794243</v>
      </c>
      <c r="H2724" s="253">
        <v>4.9858491715335589</v>
      </c>
      <c r="I2724" s="254">
        <v>491.85911221123166</v>
      </c>
    </row>
    <row r="2725" spans="1:9" ht="14.25" x14ac:dyDescent="0.3">
      <c r="A2725" s="251">
        <v>39100</v>
      </c>
      <c r="B2725" s="252" t="s">
        <v>1775</v>
      </c>
      <c r="C2725" s="253">
        <v>1</v>
      </c>
      <c r="D2725" s="253">
        <v>0.73888578421374662</v>
      </c>
      <c r="E2725" s="253">
        <v>0.35508117581350929</v>
      </c>
      <c r="F2725" s="253">
        <v>2.5175807091808219E-2</v>
      </c>
      <c r="G2725" s="253">
        <v>2.5175807091808219E-2</v>
      </c>
      <c r="H2725" s="253">
        <v>3.346207497673529E-3</v>
      </c>
      <c r="I2725" s="254">
        <v>0.33010678671894744</v>
      </c>
    </row>
    <row r="2726" spans="1:9" ht="14.25" x14ac:dyDescent="0.3">
      <c r="A2726" s="251">
        <v>39100</v>
      </c>
      <c r="B2726" s="252" t="s">
        <v>313</v>
      </c>
      <c r="C2726" s="253">
        <v>34010918</v>
      </c>
      <c r="D2726" s="253">
        <v>25130183.818259429</v>
      </c>
      <c r="E2726" s="253">
        <v>12076636.753936846</v>
      </c>
      <c r="F2726" s="253">
        <v>856252.31058330764</v>
      </c>
      <c r="G2726" s="253">
        <v>856252.31058330764</v>
      </c>
      <c r="H2726" s="253">
        <v>113807.58881435958</v>
      </c>
      <c r="I2726" s="254">
        <v>11227234.854341609</v>
      </c>
    </row>
    <row r="2727" spans="1:9" ht="14.25" x14ac:dyDescent="0.3">
      <c r="A2727" s="251">
        <v>39100</v>
      </c>
      <c r="B2727" s="252" t="s">
        <v>710</v>
      </c>
      <c r="C2727" s="253">
        <v>24226094</v>
      </c>
      <c r="D2727" s="253">
        <v>17900316.463625941</v>
      </c>
      <c r="E2727" s="253">
        <v>8602229.9428886026</v>
      </c>
      <c r="F2727" s="253">
        <v>609911.46913201245</v>
      </c>
      <c r="G2727" s="253">
        <v>609911.46913201245</v>
      </c>
      <c r="H2727" s="253">
        <v>81065.537382143695</v>
      </c>
      <c r="I2727" s="254">
        <v>7997198.0450911717</v>
      </c>
    </row>
    <row r="2728" spans="1:9" ht="14.25" x14ac:dyDescent="0.3">
      <c r="A2728" s="251">
        <v>39100</v>
      </c>
      <c r="B2728" s="252" t="s">
        <v>711</v>
      </c>
      <c r="C2728" s="253">
        <v>21325483</v>
      </c>
      <c r="D2728" s="253">
        <v>15757096.230191922</v>
      </c>
      <c r="E2728" s="253">
        <v>7572277.5784310028</v>
      </c>
      <c r="F2728" s="253">
        <v>536886.24614763551</v>
      </c>
      <c r="G2728" s="253">
        <v>536886.24614763551</v>
      </c>
      <c r="H2728" s="253">
        <v>71359.491106109388</v>
      </c>
      <c r="I2728" s="254">
        <v>7039686.6683595385</v>
      </c>
    </row>
    <row r="2729" spans="1:9" ht="14.25" x14ac:dyDescent="0.3">
      <c r="A2729" s="251">
        <v>39100</v>
      </c>
      <c r="B2729" s="252" t="s">
        <v>315</v>
      </c>
      <c r="C2729" s="253">
        <v>1006755</v>
      </c>
      <c r="D2729" s="253">
        <v>743876.95768611052</v>
      </c>
      <c r="E2729" s="253">
        <v>357479.74915612955</v>
      </c>
      <c r="F2729" s="253">
        <v>25345.869668713382</v>
      </c>
      <c r="G2729" s="253">
        <v>25345.869668713382</v>
      </c>
      <c r="H2729" s="253">
        <v>3368.8111293203142</v>
      </c>
      <c r="I2729" s="254">
        <v>332336.65806323395</v>
      </c>
    </row>
    <row r="2730" spans="1:9" ht="14.25" x14ac:dyDescent="0.3">
      <c r="A2730" s="251">
        <v>39100</v>
      </c>
      <c r="B2730" s="252" t="s">
        <v>316</v>
      </c>
      <c r="C2730" s="253">
        <v>4895372</v>
      </c>
      <c r="D2730" s="253">
        <v>3617120.7792380173</v>
      </c>
      <c r="E2730" s="253">
        <v>1738254.4458045305</v>
      </c>
      <c r="F2730" s="253">
        <v>123244.94111463938</v>
      </c>
      <c r="G2730" s="253">
        <v>123244.94111463938</v>
      </c>
      <c r="H2730" s="253">
        <v>16380.93049030106</v>
      </c>
      <c r="I2730" s="254">
        <v>1615995.5207139072</v>
      </c>
    </row>
    <row r="2731" spans="1:9" ht="14.25" x14ac:dyDescent="0.3">
      <c r="A2731" s="251">
        <v>39100</v>
      </c>
      <c r="B2731" s="252" t="s">
        <v>1776</v>
      </c>
      <c r="C2731" s="253">
        <v>1571</v>
      </c>
      <c r="D2731" s="253">
        <v>1160.7895669997959</v>
      </c>
      <c r="E2731" s="253">
        <v>557.83252720302301</v>
      </c>
      <c r="F2731" s="253">
        <v>39.551192941230703</v>
      </c>
      <c r="G2731" s="253">
        <v>39.551192941230703</v>
      </c>
      <c r="H2731" s="253">
        <v>5.2568919788451138</v>
      </c>
      <c r="I2731" s="254">
        <v>518.59776193546634</v>
      </c>
    </row>
    <row r="2732" spans="1:9" ht="14.25" x14ac:dyDescent="0.3">
      <c r="A2732" s="251">
        <v>39100</v>
      </c>
      <c r="B2732" s="252" t="s">
        <v>1134</v>
      </c>
      <c r="C2732" s="253">
        <v>5655</v>
      </c>
      <c r="D2732" s="253">
        <v>4178.3991097287371</v>
      </c>
      <c r="E2732" s="253">
        <v>2007.984049225395</v>
      </c>
      <c r="F2732" s="253">
        <v>142.36918910417546</v>
      </c>
      <c r="G2732" s="253">
        <v>142.36918910417546</v>
      </c>
      <c r="H2732" s="253">
        <v>18.922803399343806</v>
      </c>
      <c r="I2732" s="254">
        <v>1866.7538788956476</v>
      </c>
    </row>
    <row r="2733" spans="1:9" ht="14.25" x14ac:dyDescent="0.3">
      <c r="A2733" s="251">
        <v>39100</v>
      </c>
      <c r="B2733" s="252" t="s">
        <v>712</v>
      </c>
      <c r="C2733" s="253">
        <v>227623</v>
      </c>
      <c r="D2733" s="253">
        <v>168187.39886008567</v>
      </c>
      <c r="E2733" s="253">
        <v>80824.642482198426</v>
      </c>
      <c r="F2733" s="253">
        <v>5730.5927376586624</v>
      </c>
      <c r="G2733" s="253">
        <v>5730.5927376586624</v>
      </c>
      <c r="H2733" s="253">
        <v>761.67378924294178</v>
      </c>
      <c r="I2733" s="254">
        <v>75139.897113326981</v>
      </c>
    </row>
    <row r="2734" spans="1:9" ht="14.25" x14ac:dyDescent="0.3">
      <c r="A2734" s="251">
        <v>39100</v>
      </c>
      <c r="B2734" s="252" t="s">
        <v>487</v>
      </c>
      <c r="C2734" s="253">
        <v>9</v>
      </c>
      <c r="D2734" s="253">
        <v>6.64997205792372</v>
      </c>
      <c r="E2734" s="253">
        <v>3.1957305823215836</v>
      </c>
      <c r="F2734" s="253">
        <v>0.22658226382627397</v>
      </c>
      <c r="G2734" s="253">
        <v>0.22658226382627397</v>
      </c>
      <c r="H2734" s="253">
        <v>3.0115867479061764E-2</v>
      </c>
      <c r="I2734" s="254">
        <v>2.9709610804705271</v>
      </c>
    </row>
    <row r="2735" spans="1:9" ht="14.25" x14ac:dyDescent="0.3">
      <c r="A2735" s="251">
        <v>39100</v>
      </c>
      <c r="B2735" s="252" t="s">
        <v>1777</v>
      </c>
      <c r="C2735" s="253">
        <v>267</v>
      </c>
      <c r="D2735" s="253">
        <v>197.28250438507033</v>
      </c>
      <c r="E2735" s="253">
        <v>94.80667394220697</v>
      </c>
      <c r="F2735" s="253">
        <v>6.7219404935127933</v>
      </c>
      <c r="G2735" s="253">
        <v>6.7219404935127933</v>
      </c>
      <c r="H2735" s="253">
        <v>0.89343740187883214</v>
      </c>
      <c r="I2735" s="254">
        <v>88.138512053958948</v>
      </c>
    </row>
    <row r="2736" spans="1:9" ht="14.25" x14ac:dyDescent="0.3">
      <c r="A2736" s="251">
        <v>39100</v>
      </c>
      <c r="B2736" s="252" t="s">
        <v>847</v>
      </c>
      <c r="C2736" s="253">
        <v>537</v>
      </c>
      <c r="D2736" s="253">
        <v>396.78166612278193</v>
      </c>
      <c r="E2736" s="253">
        <v>190.67859141185448</v>
      </c>
      <c r="F2736" s="253">
        <v>13.519408408301013</v>
      </c>
      <c r="G2736" s="253">
        <v>13.519408408301013</v>
      </c>
      <c r="H2736" s="253">
        <v>1.7969134262506852</v>
      </c>
      <c r="I2736" s="254">
        <v>177.26734446807475</v>
      </c>
    </row>
    <row r="2737" spans="1:9" ht="14.25" x14ac:dyDescent="0.3">
      <c r="A2737" s="251">
        <v>39100</v>
      </c>
      <c r="B2737" s="252" t="s">
        <v>1778</v>
      </c>
      <c r="C2737" s="253">
        <v>847259</v>
      </c>
      <c r="D2737" s="253">
        <v>626027.63064715476</v>
      </c>
      <c r="E2737" s="253">
        <v>372613.23117124155</v>
      </c>
      <c r="F2737" s="253">
        <v>42293.883556105007</v>
      </c>
      <c r="G2737" s="253">
        <v>42293.883556105007</v>
      </c>
      <c r="H2737" s="253">
        <v>22580.928425599046</v>
      </c>
      <c r="I2737" s="254">
        <v>146245.70393810407</v>
      </c>
    </row>
    <row r="2738" spans="1:9" ht="14.25" x14ac:dyDescent="0.3">
      <c r="A2738" s="251">
        <v>39100</v>
      </c>
      <c r="B2738" s="252" t="s">
        <v>1779</v>
      </c>
      <c r="C2738" s="253">
        <v>262211</v>
      </c>
      <c r="D2738" s="253">
        <v>193743.98036447071</v>
      </c>
      <c r="E2738" s="253">
        <v>115316.90776804072</v>
      </c>
      <c r="F2738" s="253">
        <v>13089.175212219463</v>
      </c>
      <c r="G2738" s="253">
        <v>13089.175212219463</v>
      </c>
      <c r="H2738" s="253">
        <v>6988.3799681145329</v>
      </c>
      <c r="I2738" s="254">
        <v>45260.342203876506</v>
      </c>
    </row>
    <row r="2739" spans="1:9" ht="14.25" x14ac:dyDescent="0.3">
      <c r="A2739" s="251">
        <v>39100</v>
      </c>
      <c r="B2739" s="252" t="s">
        <v>1780</v>
      </c>
      <c r="C2739" s="253">
        <v>416820</v>
      </c>
      <c r="D2739" s="253">
        <v>307982.37257597386</v>
      </c>
      <c r="E2739" s="253">
        <v>183311.88812015794</v>
      </c>
      <c r="F2739" s="253">
        <v>20807.021871535962</v>
      </c>
      <c r="G2739" s="253">
        <v>20807.021871535962</v>
      </c>
      <c r="H2739" s="253">
        <v>11108.979174441574</v>
      </c>
      <c r="I2739" s="254">
        <v>71947.461538302377</v>
      </c>
    </row>
    <row r="2740" spans="1:9" ht="14.25" x14ac:dyDescent="0.3">
      <c r="A2740" s="251">
        <v>39100</v>
      </c>
      <c r="B2740" s="252" t="s">
        <v>1781</v>
      </c>
      <c r="C2740" s="253">
        <v>179622</v>
      </c>
      <c r="D2740" s="253">
        <v>132720.14233204158</v>
      </c>
      <c r="E2740" s="253">
        <v>78995.364828748643</v>
      </c>
      <c r="F2740" s="253">
        <v>8966.4576618421197</v>
      </c>
      <c r="G2740" s="253">
        <v>8966.4576618421197</v>
      </c>
      <c r="H2740" s="253">
        <v>4787.2392334138103</v>
      </c>
      <c r="I2740" s="254">
        <v>31004.622946194879</v>
      </c>
    </row>
    <row r="2741" spans="1:9" ht="14.25" x14ac:dyDescent="0.3">
      <c r="A2741" s="251">
        <v>39100</v>
      </c>
      <c r="B2741" s="252" t="s">
        <v>167</v>
      </c>
      <c r="C2741" s="253">
        <v>149462</v>
      </c>
      <c r="D2741" s="253">
        <v>110435.347080155</v>
      </c>
      <c r="E2741" s="253">
        <v>65731.39825875689</v>
      </c>
      <c r="F2741" s="253">
        <v>7460.9162299398022</v>
      </c>
      <c r="G2741" s="253">
        <v>7460.9162299398022</v>
      </c>
      <c r="H2741" s="253">
        <v>3983.4226893392511</v>
      </c>
      <c r="I2741" s="254">
        <v>25798.693672179241</v>
      </c>
    </row>
    <row r="2742" spans="1:9" ht="14.25" x14ac:dyDescent="0.3">
      <c r="A2742" s="251">
        <v>39100</v>
      </c>
      <c r="B2742" s="252" t="s">
        <v>1782</v>
      </c>
      <c r="C2742" s="253">
        <v>236622</v>
      </c>
      <c r="D2742" s="253">
        <v>174836.63203222514</v>
      </c>
      <c r="E2742" s="253">
        <v>104063.2061579771</v>
      </c>
      <c r="F2742" s="253">
        <v>11811.811163779526</v>
      </c>
      <c r="G2742" s="253">
        <v>11811.811163779526</v>
      </c>
      <c r="H2742" s="253">
        <v>6306.3885375335012</v>
      </c>
      <c r="I2742" s="254">
        <v>40843.415009155477</v>
      </c>
    </row>
    <row r="2743" spans="1:9" ht="14.25" x14ac:dyDescent="0.3">
      <c r="A2743" s="251">
        <v>39100</v>
      </c>
      <c r="B2743" s="252" t="s">
        <v>1783</v>
      </c>
      <c r="C2743" s="253">
        <v>55992</v>
      </c>
      <c r="D2743" s="253">
        <v>41371.692829696098</v>
      </c>
      <c r="E2743" s="253">
        <v>24624.536345722096</v>
      </c>
      <c r="F2743" s="253">
        <v>2795.0356715873559</v>
      </c>
      <c r="G2743" s="253">
        <v>2795.0356715873559</v>
      </c>
      <c r="H2743" s="253">
        <v>1492.2843480047325</v>
      </c>
      <c r="I2743" s="254">
        <v>9664.8007927945564</v>
      </c>
    </row>
    <row r="2744" spans="1:9" ht="14.25" x14ac:dyDescent="0.3">
      <c r="A2744" s="251">
        <v>39100</v>
      </c>
      <c r="B2744" s="252" t="s">
        <v>1784</v>
      </c>
      <c r="C2744" s="253">
        <v>109688</v>
      </c>
      <c r="D2744" s="253">
        <v>81046.903898837438</v>
      </c>
      <c r="E2744" s="253">
        <v>48239.322451235268</v>
      </c>
      <c r="F2744" s="253">
        <v>5475.4585073773733</v>
      </c>
      <c r="G2744" s="253">
        <v>5475.4585073773733</v>
      </c>
      <c r="H2744" s="253">
        <v>2923.376295969837</v>
      </c>
      <c r="I2744" s="254">
        <v>18933.288136877578</v>
      </c>
    </row>
    <row r="2745" spans="1:9" ht="14.25" x14ac:dyDescent="0.3">
      <c r="A2745" s="251">
        <v>39100</v>
      </c>
      <c r="B2745" s="252" t="s">
        <v>1785</v>
      </c>
      <c r="C2745" s="253">
        <v>754247</v>
      </c>
      <c r="D2745" s="253">
        <v>557302.38608586567</v>
      </c>
      <c r="E2745" s="253">
        <v>331707.79156222049</v>
      </c>
      <c r="F2745" s="253">
        <v>37650.865662733035</v>
      </c>
      <c r="G2745" s="253">
        <v>37650.865662733035</v>
      </c>
      <c r="H2745" s="253">
        <v>20101.996582181837</v>
      </c>
      <c r="I2745" s="254">
        <v>130190.86661599719</v>
      </c>
    </row>
    <row r="2746" spans="1:9" ht="14.25" x14ac:dyDescent="0.3">
      <c r="A2746" s="251">
        <v>39100</v>
      </c>
      <c r="B2746" s="252" t="s">
        <v>1786</v>
      </c>
      <c r="C2746" s="253">
        <v>387381</v>
      </c>
      <c r="D2746" s="253">
        <v>286230.31397450535</v>
      </c>
      <c r="E2746" s="253">
        <v>170365.00775364641</v>
      </c>
      <c r="F2746" s="253">
        <v>19337.471665509027</v>
      </c>
      <c r="G2746" s="253">
        <v>19337.471665509027</v>
      </c>
      <c r="H2746" s="253">
        <v>10324.378536477019</v>
      </c>
      <c r="I2746" s="254">
        <v>66865.984353363834</v>
      </c>
    </row>
    <row r="2747" spans="1:9" ht="14.25" x14ac:dyDescent="0.3">
      <c r="A2747" s="251">
        <v>39100</v>
      </c>
      <c r="B2747" s="252" t="s">
        <v>1037</v>
      </c>
      <c r="C2747" s="253">
        <v>30024</v>
      </c>
      <c r="D2747" s="253">
        <v>22184.30678523353</v>
      </c>
      <c r="E2747" s="253">
        <v>13204.155580153598</v>
      </c>
      <c r="F2747" s="253">
        <v>1498.7525182836616</v>
      </c>
      <c r="G2747" s="253">
        <v>1498.7525182836616</v>
      </c>
      <c r="H2747" s="253">
        <v>800.19190713841431</v>
      </c>
      <c r="I2747" s="254">
        <v>5182.4542613741924</v>
      </c>
    </row>
    <row r="2748" spans="1:9" ht="14.25" x14ac:dyDescent="0.3">
      <c r="A2748" s="251">
        <v>39100</v>
      </c>
      <c r="B2748" s="252" t="s">
        <v>1787</v>
      </c>
      <c r="C2748" s="253">
        <v>312677</v>
      </c>
      <c r="D2748" s="253">
        <v>231032.59035060165</v>
      </c>
      <c r="E2748" s="253">
        <v>137511.18286489762</v>
      </c>
      <c r="F2748" s="253">
        <v>15608.361349566361</v>
      </c>
      <c r="G2748" s="253">
        <v>15608.361349566361</v>
      </c>
      <c r="H2748" s="253">
        <v>8333.3867888461882</v>
      </c>
      <c r="I2748" s="254">
        <v>53971.297997725094</v>
      </c>
    </row>
    <row r="2749" spans="1:9" ht="14.25" x14ac:dyDescent="0.3">
      <c r="A2749" s="251">
        <v>39100</v>
      </c>
      <c r="B2749" s="252" t="s">
        <v>1039</v>
      </c>
      <c r="C2749" s="253">
        <v>238472</v>
      </c>
      <c r="D2749" s="253">
        <v>176203.57073302058</v>
      </c>
      <c r="E2749" s="253">
        <v>104876.81153445205</v>
      </c>
      <c r="F2749" s="253">
        <v>11904.160356386268</v>
      </c>
      <c r="G2749" s="253">
        <v>11904.160356386268</v>
      </c>
      <c r="H2749" s="253">
        <v>6355.6942605619479</v>
      </c>
      <c r="I2749" s="254">
        <v>41162.744225234026</v>
      </c>
    </row>
    <row r="2750" spans="1:9" ht="14.25" x14ac:dyDescent="0.3">
      <c r="A2750" s="251">
        <v>39100</v>
      </c>
      <c r="B2750" s="252" t="s">
        <v>1788</v>
      </c>
      <c r="C2750" s="253">
        <v>201446</v>
      </c>
      <c r="D2750" s="253">
        <v>148845.58568672242</v>
      </c>
      <c r="E2750" s="253">
        <v>88593.269551013247</v>
      </c>
      <c r="F2750" s="253">
        <v>10055.878623706718</v>
      </c>
      <c r="G2750" s="253">
        <v>10055.878623706718</v>
      </c>
      <c r="H2750" s="253">
        <v>5368.8868546964104</v>
      </c>
      <c r="I2750" s="254">
        <v>34771.672033599309</v>
      </c>
    </row>
    <row r="2751" spans="1:9" ht="14.25" x14ac:dyDescent="0.3">
      <c r="A2751" s="251">
        <v>39100</v>
      </c>
      <c r="B2751" s="252" t="s">
        <v>1789</v>
      </c>
      <c r="C2751" s="253">
        <v>11598470</v>
      </c>
      <c r="D2751" s="253">
        <v>8569944.601629613</v>
      </c>
      <c r="E2751" s="253">
        <v>5100852.7302073035</v>
      </c>
      <c r="F2751" s="253">
        <v>578978.02160729747</v>
      </c>
      <c r="G2751" s="253">
        <v>578978.02160729747</v>
      </c>
      <c r="H2751" s="253">
        <v>309119.43209391431</v>
      </c>
      <c r="I2751" s="254">
        <v>2002016.3961137997</v>
      </c>
    </row>
    <row r="2752" spans="1:9" ht="14.25" x14ac:dyDescent="0.3">
      <c r="A2752" s="251">
        <v>39100</v>
      </c>
      <c r="B2752" s="252" t="s">
        <v>1790</v>
      </c>
      <c r="C2752" s="253">
        <v>146903</v>
      </c>
      <c r="D2752" s="253">
        <v>108544.53835835202</v>
      </c>
      <c r="E2752" s="253">
        <v>64605.984119081528</v>
      </c>
      <c r="F2752" s="253">
        <v>7333.174833247559</v>
      </c>
      <c r="G2752" s="253">
        <v>7333.174833247559</v>
      </c>
      <c r="H2752" s="253">
        <v>3915.2208811069299</v>
      </c>
      <c r="I2752" s="254">
        <v>25356.983691668429</v>
      </c>
    </row>
    <row r="2753" spans="1:9" ht="14.25" x14ac:dyDescent="0.3">
      <c r="A2753" s="251">
        <v>39100</v>
      </c>
      <c r="B2753" s="252" t="s">
        <v>1791</v>
      </c>
      <c r="C2753" s="253">
        <v>82835</v>
      </c>
      <c r="D2753" s="253">
        <v>61205.603935345702</v>
      </c>
      <c r="E2753" s="253">
        <v>36429.730465028748</v>
      </c>
      <c r="F2753" s="253">
        <v>4134.9974970699141</v>
      </c>
      <c r="G2753" s="253">
        <v>4134.9974970699141</v>
      </c>
      <c r="H2753" s="253">
        <v>2207.6970632763969</v>
      </c>
      <c r="I2753" s="254">
        <v>14298.18141290072</v>
      </c>
    </row>
    <row r="2754" spans="1:9" ht="14.25" x14ac:dyDescent="0.3">
      <c r="A2754" s="251">
        <v>39100</v>
      </c>
      <c r="B2754" s="252" t="s">
        <v>1792</v>
      </c>
      <c r="C2754" s="253">
        <v>137007</v>
      </c>
      <c r="D2754" s="253">
        <v>101232.52463777277</v>
      </c>
      <c r="E2754" s="253">
        <v>60253.855034975473</v>
      </c>
      <c r="F2754" s="253">
        <v>6839.181530525233</v>
      </c>
      <c r="G2754" s="253">
        <v>6839.181530525233</v>
      </c>
      <c r="H2754" s="253">
        <v>3651.4752405180093</v>
      </c>
      <c r="I2754" s="254">
        <v>23648.831301228813</v>
      </c>
    </row>
    <row r="2755" spans="1:9" ht="14.25" x14ac:dyDescent="0.3">
      <c r="A2755" s="251">
        <v>39100</v>
      </c>
      <c r="B2755" s="252" t="s">
        <v>1793</v>
      </c>
      <c r="C2755" s="253">
        <v>5009236</v>
      </c>
      <c r="D2755" s="253">
        <v>3701253.2701717312</v>
      </c>
      <c r="E2755" s="253">
        <v>2202995.3198010353</v>
      </c>
      <c r="F2755" s="253">
        <v>250053.45955492856</v>
      </c>
      <c r="G2755" s="253">
        <v>250053.45955492856</v>
      </c>
      <c r="H2755" s="253">
        <v>133504.86637844396</v>
      </c>
      <c r="I2755" s="254">
        <v>864646.16488239449</v>
      </c>
    </row>
    <row r="2756" spans="1:9" ht="14.25" x14ac:dyDescent="0.3">
      <c r="A2756" s="251">
        <v>39100</v>
      </c>
      <c r="B2756" s="252" t="s">
        <v>1794</v>
      </c>
      <c r="C2756" s="253">
        <v>158768</v>
      </c>
      <c r="D2756" s="253">
        <v>117311.41818804812</v>
      </c>
      <c r="E2756" s="253">
        <v>69824.053195770917</v>
      </c>
      <c r="F2756" s="253">
        <v>7925.4576279929506</v>
      </c>
      <c r="G2756" s="253">
        <v>7925.4576279929506</v>
      </c>
      <c r="H2756" s="253">
        <v>4231.4438020434236</v>
      </c>
      <c r="I2756" s="254">
        <v>27405.00593424786</v>
      </c>
    </row>
    <row r="2757" spans="1:9" ht="14.25" x14ac:dyDescent="0.3">
      <c r="A2757" s="251">
        <v>39100</v>
      </c>
      <c r="B2757" s="252" t="s">
        <v>1795</v>
      </c>
      <c r="C2757" s="253">
        <v>109358</v>
      </c>
      <c r="D2757" s="253">
        <v>80803.071590046908</v>
      </c>
      <c r="E2757" s="253">
        <v>48094.192843539742</v>
      </c>
      <c r="F2757" s="253">
        <v>5458.9854081556305</v>
      </c>
      <c r="G2757" s="253">
        <v>5458.9854081556305</v>
      </c>
      <c r="H2757" s="253">
        <v>2914.5812210512495</v>
      </c>
      <c r="I2757" s="254">
        <v>18876.326709144651</v>
      </c>
    </row>
    <row r="2758" spans="1:9" ht="14.25" x14ac:dyDescent="0.3">
      <c r="A2758" s="251">
        <v>39100</v>
      </c>
      <c r="B2758" s="252" t="s">
        <v>1796</v>
      </c>
      <c r="C2758" s="253">
        <v>388307</v>
      </c>
      <c r="D2758" s="253">
        <v>286914.52221068734</v>
      </c>
      <c r="E2758" s="253">
        <v>170772.25022857392</v>
      </c>
      <c r="F2758" s="253">
        <v>19383.69618029489</v>
      </c>
      <c r="G2758" s="253">
        <v>19383.69618029489</v>
      </c>
      <c r="H2758" s="253">
        <v>10349.058049733421</v>
      </c>
      <c r="I2758" s="254">
        <v>67025.821571790191</v>
      </c>
    </row>
    <row r="2759" spans="1:9" ht="14.25" x14ac:dyDescent="0.3">
      <c r="A2759" s="251">
        <v>39100</v>
      </c>
      <c r="B2759" s="252" t="s">
        <v>1041</v>
      </c>
      <c r="C2759" s="253">
        <v>132390</v>
      </c>
      <c r="D2759" s="253">
        <v>97821.088972057914</v>
      </c>
      <c r="E2759" s="253">
        <v>58223.359887307975</v>
      </c>
      <c r="F2759" s="253">
        <v>6608.7078968683036</v>
      </c>
      <c r="G2759" s="253">
        <v>6608.7078968683036</v>
      </c>
      <c r="H2759" s="253">
        <v>3528.4241468843147</v>
      </c>
      <c r="I2759" s="254">
        <v>22851.889144129007</v>
      </c>
    </row>
    <row r="2760" spans="1:9" ht="14.25" x14ac:dyDescent="0.3">
      <c r="A2760" s="251">
        <v>39100</v>
      </c>
      <c r="B2760" s="252" t="s">
        <v>1797</v>
      </c>
      <c r="C2760" s="253">
        <v>25282</v>
      </c>
      <c r="D2760" s="253">
        <v>18680.510396491944</v>
      </c>
      <c r="E2760" s="253">
        <v>11118.687096237785</v>
      </c>
      <c r="F2760" s="253">
        <v>1262.0390743154653</v>
      </c>
      <c r="G2760" s="253">
        <v>1262.0390743154653</v>
      </c>
      <c r="H2760" s="253">
        <v>673.80934573252705</v>
      </c>
      <c r="I2760" s="254">
        <v>4363.9358058906992</v>
      </c>
    </row>
    <row r="2761" spans="1:9" ht="14.25" x14ac:dyDescent="0.3">
      <c r="A2761" s="251">
        <v>39100</v>
      </c>
      <c r="B2761" s="252" t="s">
        <v>1798</v>
      </c>
      <c r="C2761" s="253">
        <v>90350</v>
      </c>
      <c r="D2761" s="253">
        <v>66758.330603712006</v>
      </c>
      <c r="E2761" s="253">
        <v>39734.727440277027</v>
      </c>
      <c r="F2761" s="253">
        <v>4510.1348929832402</v>
      </c>
      <c r="G2761" s="253">
        <v>4510.1348929832402</v>
      </c>
      <c r="H2761" s="253">
        <v>2407.9849057405986</v>
      </c>
      <c r="I2761" s="254">
        <v>15595.348471727893</v>
      </c>
    </row>
    <row r="2762" spans="1:9" ht="14.25" x14ac:dyDescent="0.3">
      <c r="A2762" s="251">
        <v>39100</v>
      </c>
      <c r="B2762" s="252" t="s">
        <v>1799</v>
      </c>
      <c r="C2762" s="253">
        <v>65410</v>
      </c>
      <c r="D2762" s="253">
        <v>48330.519145421167</v>
      </c>
      <c r="E2762" s="253">
        <v>28766.447392014616</v>
      </c>
      <c r="F2762" s="253">
        <v>3265.1679396793998</v>
      </c>
      <c r="G2762" s="253">
        <v>3265.1679396793998</v>
      </c>
      <c r="H2762" s="253">
        <v>1743.2904558327898</v>
      </c>
      <c r="I2762" s="254">
        <v>11290.445418214958</v>
      </c>
    </row>
    <row r="2763" spans="1:9" ht="14.25" x14ac:dyDescent="0.3">
      <c r="A2763" s="251">
        <v>39100</v>
      </c>
      <c r="B2763" s="252" t="s">
        <v>1800</v>
      </c>
      <c r="C2763" s="253">
        <v>16789</v>
      </c>
      <c r="D2763" s="253">
        <v>12405.153431164592</v>
      </c>
      <c r="E2763" s="253">
        <v>7383.5787381827449</v>
      </c>
      <c r="F2763" s="253">
        <v>838.08140252679163</v>
      </c>
      <c r="G2763" s="253">
        <v>838.08140252679163</v>
      </c>
      <c r="H2763" s="253">
        <v>447.45609941869293</v>
      </c>
      <c r="I2763" s="254">
        <v>2897.9557885095696</v>
      </c>
    </row>
    <row r="2764" spans="1:9" ht="14.25" x14ac:dyDescent="0.3">
      <c r="A2764" s="251">
        <v>39100</v>
      </c>
      <c r="B2764" s="252" t="s">
        <v>1801</v>
      </c>
      <c r="C2764" s="253">
        <v>68920</v>
      </c>
      <c r="D2764" s="253">
        <v>50924.008248011414</v>
      </c>
      <c r="E2764" s="253">
        <v>30310.098673867102</v>
      </c>
      <c r="F2764" s="253">
        <v>3440.3818132197557</v>
      </c>
      <c r="G2764" s="253">
        <v>3440.3818132197557</v>
      </c>
      <c r="H2764" s="253">
        <v>1836.8380708759496</v>
      </c>
      <c r="I2764" s="254">
        <v>11896.307876828847</v>
      </c>
    </row>
    <row r="2765" spans="1:9" ht="14.25" x14ac:dyDescent="0.3">
      <c r="A2765" s="251">
        <v>39100</v>
      </c>
      <c r="B2765" s="252" t="s">
        <v>1043</v>
      </c>
      <c r="C2765" s="253">
        <v>26775</v>
      </c>
      <c r="D2765" s="253">
        <v>19783.666872323065</v>
      </c>
      <c r="E2765" s="253">
        <v>11775.288624387575</v>
      </c>
      <c r="F2765" s="253">
        <v>1336.5673686732293</v>
      </c>
      <c r="G2765" s="253">
        <v>1336.5673686732293</v>
      </c>
      <c r="H2765" s="253">
        <v>713.60039680359182</v>
      </c>
      <c r="I2765" s="254">
        <v>4621.6431137854379</v>
      </c>
    </row>
    <row r="2766" spans="1:9" ht="14.25" x14ac:dyDescent="0.3">
      <c r="A2766" s="251">
        <v>39100</v>
      </c>
      <c r="B2766" s="252" t="s">
        <v>1802</v>
      </c>
      <c r="C2766" s="253">
        <v>30171</v>
      </c>
      <c r="D2766" s="253">
        <v>22292.922995512949</v>
      </c>
      <c r="E2766" s="253">
        <v>13268.804223581606</v>
      </c>
      <c r="F2766" s="253">
        <v>1506.0905352097107</v>
      </c>
      <c r="G2766" s="253">
        <v>1506.0905352097107</v>
      </c>
      <c r="H2766" s="253">
        <v>804.10971323851243</v>
      </c>
      <c r="I2766" s="254">
        <v>5207.8279882734059</v>
      </c>
    </row>
    <row r="2767" spans="1:9" ht="14.25" x14ac:dyDescent="0.3">
      <c r="A2767" s="251">
        <v>39100</v>
      </c>
      <c r="B2767" s="252" t="s">
        <v>169</v>
      </c>
      <c r="C2767" s="253">
        <v>54520</v>
      </c>
      <c r="D2767" s="253">
        <v>40284.052955333471</v>
      </c>
      <c r="E2767" s="253">
        <v>23977.170338062024</v>
      </c>
      <c r="F2767" s="253">
        <v>2721.5556653618851</v>
      </c>
      <c r="G2767" s="253">
        <v>2721.5556653618851</v>
      </c>
      <c r="H2767" s="253">
        <v>1453.0529835193961</v>
      </c>
      <c r="I2767" s="254">
        <v>9410.7183030282777</v>
      </c>
    </row>
    <row r="2768" spans="1:9" ht="14.25" x14ac:dyDescent="0.3">
      <c r="A2768" s="251">
        <v>39100</v>
      </c>
      <c r="B2768" s="252" t="s">
        <v>171</v>
      </c>
      <c r="C2768" s="253">
        <v>1377112</v>
      </c>
      <c r="D2768" s="253">
        <v>1017528.4800701609</v>
      </c>
      <c r="E2768" s="253">
        <v>605635.52822063945</v>
      </c>
      <c r="F2768" s="253">
        <v>68743.341258947825</v>
      </c>
      <c r="G2768" s="253">
        <v>68743.341258947825</v>
      </c>
      <c r="H2768" s="253">
        <v>36702.433973594321</v>
      </c>
      <c r="I2768" s="254">
        <v>237703.83535803144</v>
      </c>
    </row>
    <row r="2769" spans="1:9" ht="14.25" x14ac:dyDescent="0.3">
      <c r="A2769" s="251">
        <v>39100</v>
      </c>
      <c r="B2769" s="252" t="s">
        <v>1803</v>
      </c>
      <c r="C2769" s="253">
        <v>24241</v>
      </c>
      <c r="D2769" s="253">
        <v>17911.33029512543</v>
      </c>
      <c r="E2769" s="253">
        <v>10660.869151961873</v>
      </c>
      <c r="F2769" s="253">
        <v>1210.0739340432399</v>
      </c>
      <c r="G2769" s="253">
        <v>1210.0739340432399</v>
      </c>
      <c r="H2769" s="253">
        <v>646.06488212570935</v>
      </c>
      <c r="I2769" s="254">
        <v>4184.2483929513646</v>
      </c>
    </row>
    <row r="2770" spans="1:9" ht="14.25" x14ac:dyDescent="0.3">
      <c r="A2770" s="251">
        <v>39100</v>
      </c>
      <c r="B2770" s="252" t="s">
        <v>1804</v>
      </c>
      <c r="C2770" s="253">
        <v>16427708</v>
      </c>
      <c r="D2770" s="253">
        <v>12138199.90841444</v>
      </c>
      <c r="E2770" s="253">
        <v>7224687.3253841558</v>
      </c>
      <c r="F2770" s="253">
        <v>820046.2541509677</v>
      </c>
      <c r="G2770" s="253">
        <v>820046.2541509677</v>
      </c>
      <c r="H2770" s="253">
        <v>437827.03818388574</v>
      </c>
      <c r="I2770" s="254">
        <v>2835593.0365444617</v>
      </c>
    </row>
    <row r="2771" spans="1:9" ht="14.25" x14ac:dyDescent="0.3">
      <c r="A2771" s="251">
        <v>39100</v>
      </c>
      <c r="B2771" s="252" t="s">
        <v>1805</v>
      </c>
      <c r="C2771" s="253">
        <v>15915811</v>
      </c>
      <c r="D2771" s="253">
        <v>11759966.492132775</v>
      </c>
      <c r="E2771" s="253">
        <v>6999561.8381401552</v>
      </c>
      <c r="F2771" s="253">
        <v>794493.13271971757</v>
      </c>
      <c r="G2771" s="253">
        <v>794493.13271971757</v>
      </c>
      <c r="H2771" s="253">
        <v>424184.09131843038</v>
      </c>
      <c r="I2771" s="254">
        <v>2747234.2972347536</v>
      </c>
    </row>
    <row r="2772" spans="1:9" ht="14.25" x14ac:dyDescent="0.3">
      <c r="A2772" s="251">
        <v>39100</v>
      </c>
      <c r="B2772" s="252" t="s">
        <v>1806</v>
      </c>
      <c r="C2772" s="253">
        <v>7111</v>
      </c>
      <c r="D2772" s="253">
        <v>5254.2168115439517</v>
      </c>
      <c r="E2772" s="253">
        <v>3127.3231524937455</v>
      </c>
      <c r="F2772" s="253">
        <v>354.97032898731402</v>
      </c>
      <c r="G2772" s="253">
        <v>354.97032898731402</v>
      </c>
      <c r="H2772" s="253">
        <v>189.52053862447588</v>
      </c>
      <c r="I2772" s="254">
        <v>1227.4324624511016</v>
      </c>
    </row>
    <row r="2773" spans="1:9" ht="14.25" x14ac:dyDescent="0.3">
      <c r="A2773" s="251">
        <v>39100</v>
      </c>
      <c r="B2773" s="252" t="s">
        <v>1807</v>
      </c>
      <c r="C2773" s="253">
        <v>870273</v>
      </c>
      <c r="D2773" s="253">
        <v>643032.34808504989</v>
      </c>
      <c r="E2773" s="253">
        <v>382734.48205459001</v>
      </c>
      <c r="F2773" s="253">
        <v>43442.70751213286</v>
      </c>
      <c r="G2773" s="253">
        <v>43442.70751213286</v>
      </c>
      <c r="H2773" s="253">
        <v>23194.291620072912</v>
      </c>
      <c r="I2773" s="254">
        <v>150218.15938612117</v>
      </c>
    </row>
    <row r="2774" spans="1:9" ht="14.25" x14ac:dyDescent="0.3">
      <c r="A2774" s="251">
        <v>39100</v>
      </c>
      <c r="B2774" s="252" t="s">
        <v>1808</v>
      </c>
      <c r="C2774" s="253">
        <v>80331</v>
      </c>
      <c r="D2774" s="253">
        <v>59355.433931674481</v>
      </c>
      <c r="E2774" s="253">
        <v>35328.504593302641</v>
      </c>
      <c r="F2774" s="253">
        <v>4010.0016169146288</v>
      </c>
      <c r="G2774" s="253">
        <v>4010.0016169146288</v>
      </c>
      <c r="H2774" s="253">
        <v>2140.9611008638408</v>
      </c>
      <c r="I2774" s="254">
        <v>13865.965003678732</v>
      </c>
    </row>
    <row r="2775" spans="1:9" ht="14.25" x14ac:dyDescent="0.3">
      <c r="A2775" s="251">
        <v>39100</v>
      </c>
      <c r="B2775" s="252" t="s">
        <v>1809</v>
      </c>
      <c r="C2775" s="253">
        <v>8663</v>
      </c>
      <c r="D2775" s="253">
        <v>6400.9675486436872</v>
      </c>
      <c r="E2775" s="253">
        <v>3809.8720953527381</v>
      </c>
      <c r="F2775" s="253">
        <v>432.44381381199571</v>
      </c>
      <c r="G2775" s="253">
        <v>432.44381381199571</v>
      </c>
      <c r="H2775" s="253">
        <v>230.88404248401557</v>
      </c>
      <c r="I2775" s="254">
        <v>1495.3237831829413</v>
      </c>
    </row>
    <row r="2776" spans="1:9" ht="14.25" x14ac:dyDescent="0.3">
      <c r="A2776" s="251">
        <v>39100</v>
      </c>
      <c r="B2776" s="252" t="s">
        <v>1810</v>
      </c>
      <c r="C2776" s="253">
        <v>1417</v>
      </c>
      <c r="D2776" s="253">
        <v>1047.0011562308789</v>
      </c>
      <c r="E2776" s="253">
        <v>623.17773971081954</v>
      </c>
      <c r="F2776" s="253">
        <v>70.734489688514131</v>
      </c>
      <c r="G2776" s="253">
        <v>70.734489688514131</v>
      </c>
      <c r="H2776" s="253">
        <v>37.765518665571975</v>
      </c>
      <c r="I2776" s="254">
        <v>244.58891847745903</v>
      </c>
    </row>
    <row r="2777" spans="1:9" ht="14.25" x14ac:dyDescent="0.3">
      <c r="A2777" s="251">
        <v>39100</v>
      </c>
      <c r="B2777" s="252" t="s">
        <v>172</v>
      </c>
      <c r="C2777" s="253">
        <v>23114</v>
      </c>
      <c r="D2777" s="253">
        <v>17078.606016316538</v>
      </c>
      <c r="E2777" s="253">
        <v>10165.229552347129</v>
      </c>
      <c r="F2777" s="253">
        <v>1153.8158042768634</v>
      </c>
      <c r="G2777" s="253">
        <v>1153.8158042768634</v>
      </c>
      <c r="H2777" s="253">
        <v>616.02836869162354</v>
      </c>
      <c r="I2777" s="254">
        <v>3989.7164867240567</v>
      </c>
    </row>
    <row r="2778" spans="1:9" ht="14.25" x14ac:dyDescent="0.3">
      <c r="A2778" s="251">
        <v>39100</v>
      </c>
      <c r="B2778" s="252" t="s">
        <v>174</v>
      </c>
      <c r="C2778" s="253">
        <v>99512</v>
      </c>
      <c r="D2778" s="253">
        <v>73528.00215867834</v>
      </c>
      <c r="E2778" s="253">
        <v>43764.053093933006</v>
      </c>
      <c r="F2778" s="253">
        <v>4967.4880295578105</v>
      </c>
      <c r="G2778" s="253">
        <v>4967.4880295578105</v>
      </c>
      <c r="H2778" s="253">
        <v>2652.1681675712052</v>
      </c>
      <c r="I2778" s="254">
        <v>17176.804838058502</v>
      </c>
    </row>
    <row r="2779" spans="1:9" ht="14.25" x14ac:dyDescent="0.3">
      <c r="A2779" s="251">
        <v>39100</v>
      </c>
      <c r="B2779" s="252" t="s">
        <v>1811</v>
      </c>
      <c r="C2779" s="253">
        <v>2625</v>
      </c>
      <c r="D2779" s="253">
        <v>1939.5751835610847</v>
      </c>
      <c r="E2779" s="253">
        <v>1154.440061214468</v>
      </c>
      <c r="F2779" s="253">
        <v>131.03601653659109</v>
      </c>
      <c r="G2779" s="253">
        <v>131.03601653659109</v>
      </c>
      <c r="H2779" s="253">
        <v>69.960823216038406</v>
      </c>
      <c r="I2779" s="254">
        <v>453.10226605739587</v>
      </c>
    </row>
    <row r="2780" spans="1:9" ht="14.25" x14ac:dyDescent="0.3">
      <c r="A2780" s="251">
        <v>39100</v>
      </c>
      <c r="B2780" s="252" t="s">
        <v>515</v>
      </c>
      <c r="C2780" s="253">
        <v>17945806</v>
      </c>
      <c r="D2780" s="253">
        <v>13259900.939657759</v>
      </c>
      <c r="E2780" s="253">
        <v>7400642.9606473632</v>
      </c>
      <c r="F2780" s="253">
        <v>958692.67868783546</v>
      </c>
      <c r="G2780" s="253">
        <v>958692.67868783546</v>
      </c>
      <c r="H2780" s="253">
        <v>163177.12490661637</v>
      </c>
      <c r="I2780" s="254">
        <v>3778695.4967281078</v>
      </c>
    </row>
    <row r="2781" spans="1:9" ht="14.25" x14ac:dyDescent="0.3">
      <c r="A2781" s="251">
        <v>39100</v>
      </c>
      <c r="B2781" s="252" t="s">
        <v>517</v>
      </c>
      <c r="C2781" s="253">
        <v>70252620</v>
      </c>
      <c r="D2781" s="253">
        <v>51908662.221770339</v>
      </c>
      <c r="E2781" s="253">
        <v>28971368.445085954</v>
      </c>
      <c r="F2781" s="253">
        <v>3753003.48463806</v>
      </c>
      <c r="G2781" s="253">
        <v>3753003.48463806</v>
      </c>
      <c r="H2781" s="253">
        <v>638791.06621107215</v>
      </c>
      <c r="I2781" s="254">
        <v>14792495.741197191</v>
      </c>
    </row>
    <row r="2782" spans="1:9" ht="14.25" x14ac:dyDescent="0.3">
      <c r="A2782" s="251">
        <v>39100</v>
      </c>
      <c r="B2782" s="252" t="s">
        <v>519</v>
      </c>
      <c r="C2782" s="253">
        <v>23781054</v>
      </c>
      <c r="D2782" s="253">
        <v>17571482.734219458</v>
      </c>
      <c r="E2782" s="253">
        <v>9807031.7868071701</v>
      </c>
      <c r="F2782" s="253">
        <v>1270420.6409720504</v>
      </c>
      <c r="G2782" s="253">
        <v>1270420.6409720504</v>
      </c>
      <c r="H2782" s="253">
        <v>216235.70537701063</v>
      </c>
      <c r="I2782" s="254">
        <v>5007373.9600911755</v>
      </c>
    </row>
    <row r="2783" spans="1:9" ht="14.25" x14ac:dyDescent="0.3">
      <c r="A2783" s="251">
        <v>39100</v>
      </c>
      <c r="B2783" s="252" t="s">
        <v>650</v>
      </c>
      <c r="C2783" s="253">
        <v>62387035</v>
      </c>
      <c r="D2783" s="253">
        <v>46096893.280745462</v>
      </c>
      <c r="E2783" s="253">
        <v>25727692.108585745</v>
      </c>
      <c r="F2783" s="253">
        <v>3332811.7834073184</v>
      </c>
      <c r="G2783" s="253">
        <v>3332811.7834073184</v>
      </c>
      <c r="H2783" s="253">
        <v>567271.09402321908</v>
      </c>
      <c r="I2783" s="254">
        <v>13136306.511321859</v>
      </c>
    </row>
    <row r="2784" spans="1:9" ht="14.25" x14ac:dyDescent="0.3">
      <c r="A2784" s="251">
        <v>39100</v>
      </c>
      <c r="B2784" s="252" t="s">
        <v>651</v>
      </c>
      <c r="C2784" s="253">
        <v>29575170</v>
      </c>
      <c r="D2784" s="253">
        <v>21852672.678704873</v>
      </c>
      <c r="E2784" s="253">
        <v>12196458.251607595</v>
      </c>
      <c r="F2784" s="253">
        <v>1579951.2682767278</v>
      </c>
      <c r="G2784" s="253">
        <v>1579951.2682767278</v>
      </c>
      <c r="H2784" s="253">
        <v>268920.28194355906</v>
      </c>
      <c r="I2784" s="254">
        <v>6227391.6086002626</v>
      </c>
    </row>
    <row r="2785" spans="1:9" ht="14.25" x14ac:dyDescent="0.3">
      <c r="A2785" s="251">
        <v>39100</v>
      </c>
      <c r="B2785" s="252" t="s">
        <v>521</v>
      </c>
      <c r="C2785" s="253">
        <v>15294806</v>
      </c>
      <c r="D2785" s="253">
        <v>11301114.725707117</v>
      </c>
      <c r="E2785" s="253">
        <v>6307401.2032876685</v>
      </c>
      <c r="F2785" s="253">
        <v>817072.16349885752</v>
      </c>
      <c r="G2785" s="253">
        <v>817072.16349885752</v>
      </c>
      <c r="H2785" s="253">
        <v>139072.1859516628</v>
      </c>
      <c r="I2785" s="254">
        <v>3220497.0094700707</v>
      </c>
    </row>
    <row r="2786" spans="1:9" ht="14.25" x14ac:dyDescent="0.3">
      <c r="A2786" s="251">
        <v>39100</v>
      </c>
      <c r="B2786" s="252" t="s">
        <v>1812</v>
      </c>
      <c r="C2786" s="253">
        <v>8249298</v>
      </c>
      <c r="D2786" s="253">
        <v>6095289.0219428921</v>
      </c>
      <c r="E2786" s="253">
        <v>3401915.1424005353</v>
      </c>
      <c r="F2786" s="253">
        <v>440690.24243960984</v>
      </c>
      <c r="G2786" s="253">
        <v>440690.24243960984</v>
      </c>
      <c r="H2786" s="253">
        <v>75008.987065718917</v>
      </c>
      <c r="I2786" s="254">
        <v>1736984.4075974182</v>
      </c>
    </row>
    <row r="2787" spans="1:9" ht="14.25" x14ac:dyDescent="0.3">
      <c r="A2787" s="251">
        <v>39100</v>
      </c>
      <c r="B2787" s="252" t="s">
        <v>253</v>
      </c>
      <c r="C2787" s="253">
        <v>5541650</v>
      </c>
      <c r="D2787" s="253">
        <v>4094646.4060881091</v>
      </c>
      <c r="E2787" s="253">
        <v>2285312.4046293302</v>
      </c>
      <c r="F2787" s="253">
        <v>296043.50358242163</v>
      </c>
      <c r="G2787" s="253">
        <v>296043.50358242163</v>
      </c>
      <c r="H2787" s="253">
        <v>50388.960754326152</v>
      </c>
      <c r="I2787" s="254">
        <v>1166858.0335396093</v>
      </c>
    </row>
    <row r="2788" spans="1:9" ht="14.25" x14ac:dyDescent="0.3">
      <c r="A2788" s="251">
        <v>39100</v>
      </c>
      <c r="B2788" s="252" t="s">
        <v>255</v>
      </c>
      <c r="C2788" s="253">
        <v>5825446</v>
      </c>
      <c r="D2788" s="253">
        <v>4304339.236104833</v>
      </c>
      <c r="E2788" s="253">
        <v>2402346.5946601303</v>
      </c>
      <c r="F2788" s="253">
        <v>311204.32430236548</v>
      </c>
      <c r="G2788" s="253">
        <v>311204.32430236548</v>
      </c>
      <c r="H2788" s="253">
        <v>52969.453117834259</v>
      </c>
      <c r="I2788" s="254">
        <v>1226614.5397221372</v>
      </c>
    </row>
    <row r="2789" spans="1:9" ht="14.25" x14ac:dyDescent="0.3">
      <c r="A2789" s="251">
        <v>39100</v>
      </c>
      <c r="B2789" s="252" t="s">
        <v>1570</v>
      </c>
      <c r="C2789" s="253">
        <v>11137580</v>
      </c>
      <c r="D2789" s="253">
        <v>8229399.5325433398</v>
      </c>
      <c r="E2789" s="253">
        <v>4593009.2538416423</v>
      </c>
      <c r="F2789" s="253">
        <v>594986.72861503472</v>
      </c>
      <c r="G2789" s="253">
        <v>594986.72861503472</v>
      </c>
      <c r="H2789" s="253">
        <v>101271.47718065338</v>
      </c>
      <c r="I2789" s="254">
        <v>2345145.3442909745</v>
      </c>
    </row>
    <row r="2790" spans="1:9" ht="14.25" x14ac:dyDescent="0.3">
      <c r="A2790" s="251">
        <v>39100</v>
      </c>
      <c r="B2790" s="252" t="s">
        <v>256</v>
      </c>
      <c r="C2790" s="253">
        <v>63915</v>
      </c>
      <c r="D2790" s="253">
        <v>47225.884898021613</v>
      </c>
      <c r="E2790" s="253">
        <v>26357.807212993175</v>
      </c>
      <c r="F2790" s="253">
        <v>3414.4380340639482</v>
      </c>
      <c r="G2790" s="253">
        <v>3414.4380340639482</v>
      </c>
      <c r="H2790" s="253">
        <v>581.16453161292316</v>
      </c>
      <c r="I2790" s="254">
        <v>13458.037085287617</v>
      </c>
    </row>
    <row r="2791" spans="1:9" ht="14.25" x14ac:dyDescent="0.3">
      <c r="A2791" s="251">
        <v>39100</v>
      </c>
      <c r="B2791" s="252" t="s">
        <v>258</v>
      </c>
      <c r="C2791" s="253">
        <v>741936</v>
      </c>
      <c r="D2791" s="253">
        <v>548205.96319641033</v>
      </c>
      <c r="E2791" s="253">
        <v>305965.83043697575</v>
      </c>
      <c r="F2791" s="253">
        <v>39635.367241512467</v>
      </c>
      <c r="G2791" s="253">
        <v>39635.367241512467</v>
      </c>
      <c r="H2791" s="253">
        <v>6746.2549937693157</v>
      </c>
      <c r="I2791" s="254">
        <v>156223.14328264029</v>
      </c>
    </row>
    <row r="2792" spans="1:9" ht="14.25" x14ac:dyDescent="0.3">
      <c r="A2792" s="251">
        <v>39100</v>
      </c>
      <c r="B2792" s="252" t="s">
        <v>260</v>
      </c>
      <c r="C2792" s="253">
        <v>1</v>
      </c>
      <c r="D2792" s="253">
        <v>0.73888578421374662</v>
      </c>
      <c r="E2792" s="253">
        <v>0.41238844110135614</v>
      </c>
      <c r="F2792" s="253">
        <v>5.3421544771398703E-2</v>
      </c>
      <c r="G2792" s="253">
        <v>5.3421544771398703E-2</v>
      </c>
      <c r="H2792" s="253">
        <v>9.092772144456281E-3</v>
      </c>
      <c r="I2792" s="254">
        <v>0.21056148142513678</v>
      </c>
    </row>
    <row r="2793" spans="1:9" ht="14.25" x14ac:dyDescent="0.3">
      <c r="A2793" s="251">
        <v>39100</v>
      </c>
      <c r="B2793" s="252" t="s">
        <v>230</v>
      </c>
      <c r="C2793" s="253">
        <v>47982</v>
      </c>
      <c r="D2793" s="253">
        <v>35453.217698143992</v>
      </c>
      <c r="E2793" s="253">
        <v>19787.22218092527</v>
      </c>
      <c r="F2793" s="253">
        <v>2563.2725612212525</v>
      </c>
      <c r="G2793" s="253">
        <v>2563.2725612212525</v>
      </c>
      <c r="H2793" s="253">
        <v>436.28939303530126</v>
      </c>
      <c r="I2793" s="254">
        <v>10103.161001740913</v>
      </c>
    </row>
    <row r="2794" spans="1:9" ht="14.25" x14ac:dyDescent="0.3">
      <c r="A2794" s="251">
        <v>39100</v>
      </c>
      <c r="B2794" s="252" t="s">
        <v>961</v>
      </c>
      <c r="C2794" s="253">
        <v>1583403</v>
      </c>
      <c r="D2794" s="253">
        <v>1169953.9673813989</v>
      </c>
      <c r="E2794" s="253">
        <v>728690.71017598</v>
      </c>
      <c r="F2794" s="253">
        <v>96480.883931360018</v>
      </c>
      <c r="G2794" s="253">
        <v>96480.883931360018</v>
      </c>
      <c r="H2794" s="253">
        <v>8337.2970859654943</v>
      </c>
      <c r="I2794" s="254">
        <v>239964.19225673348</v>
      </c>
    </row>
    <row r="2795" spans="1:9" ht="14.25" x14ac:dyDescent="0.3">
      <c r="A2795" s="251">
        <v>39100</v>
      </c>
      <c r="B2795" s="252" t="s">
        <v>1571</v>
      </c>
      <c r="C2795" s="253">
        <v>2645488</v>
      </c>
      <c r="D2795" s="253">
        <v>1954713.4755080561</v>
      </c>
      <c r="E2795" s="253">
        <v>1217468.0289743249</v>
      </c>
      <c r="F2795" s="253">
        <v>161196.49935601093</v>
      </c>
      <c r="G2795" s="253">
        <v>161196.49935601093</v>
      </c>
      <c r="H2795" s="253">
        <v>13929.630923622532</v>
      </c>
      <c r="I2795" s="254">
        <v>400922.81689808686</v>
      </c>
    </row>
    <row r="2796" spans="1:9" ht="14.25" x14ac:dyDescent="0.3">
      <c r="A2796" s="251">
        <v>39100</v>
      </c>
      <c r="B2796" s="252" t="s">
        <v>1204</v>
      </c>
      <c r="C2796" s="253">
        <v>1714585</v>
      </c>
      <c r="D2796" s="253">
        <v>1266882.4823261269</v>
      </c>
      <c r="E2796" s="253">
        <v>789061.38317729777</v>
      </c>
      <c r="F2796" s="253">
        <v>104474.14611154012</v>
      </c>
      <c r="G2796" s="253">
        <v>104474.14611154012</v>
      </c>
      <c r="H2796" s="253">
        <v>9028.0266768094734</v>
      </c>
      <c r="I2796" s="254">
        <v>259844.78024893947</v>
      </c>
    </row>
    <row r="2797" spans="1:9" ht="14.25" x14ac:dyDescent="0.3">
      <c r="A2797" s="251">
        <v>39100</v>
      </c>
      <c r="B2797" s="252" t="s">
        <v>1120</v>
      </c>
      <c r="C2797" s="253">
        <v>4209375</v>
      </c>
      <c r="D2797" s="253">
        <v>3110247.3479247396</v>
      </c>
      <c r="E2797" s="253">
        <v>1937177.3693412328</v>
      </c>
      <c r="F2797" s="253">
        <v>256488.22239099498</v>
      </c>
      <c r="G2797" s="253">
        <v>256488.22239099498</v>
      </c>
      <c r="H2797" s="253">
        <v>22164.16788476213</v>
      </c>
      <c r="I2797" s="254">
        <v>637929.36591675505</v>
      </c>
    </row>
    <row r="2798" spans="1:9" ht="14.25" x14ac:dyDescent="0.3">
      <c r="A2798" s="251">
        <v>39100</v>
      </c>
      <c r="B2798" s="252" t="s">
        <v>1572</v>
      </c>
      <c r="C2798" s="253">
        <v>5581254</v>
      </c>
      <c r="D2798" s="253">
        <v>4123909.2386861099</v>
      </c>
      <c r="E2798" s="253">
        <v>2568523.5792356897</v>
      </c>
      <c r="F2798" s="253">
        <v>340080.3960617978</v>
      </c>
      <c r="G2798" s="253">
        <v>340080.3960617978</v>
      </c>
      <c r="H2798" s="253">
        <v>29387.700231863437</v>
      </c>
      <c r="I2798" s="254">
        <v>845837.16709496127</v>
      </c>
    </row>
    <row r="2799" spans="1:9" ht="14.25" x14ac:dyDescent="0.3">
      <c r="A2799" s="251">
        <v>39100</v>
      </c>
      <c r="B2799" s="252" t="s">
        <v>1573</v>
      </c>
      <c r="C2799" s="253">
        <v>3431056</v>
      </c>
      <c r="D2799" s="253">
        <v>2535158.5032412806</v>
      </c>
      <c r="E2799" s="253">
        <v>1578990.7138571527</v>
      </c>
      <c r="F2799" s="253">
        <v>209063.21113323417</v>
      </c>
      <c r="G2799" s="253">
        <v>209063.21113323417</v>
      </c>
      <c r="H2799" s="253">
        <v>18065.983953917246</v>
      </c>
      <c r="I2799" s="254">
        <v>519975.38316374231</v>
      </c>
    </row>
    <row r="2800" spans="1:9" ht="14.25" x14ac:dyDescent="0.3">
      <c r="A2800" s="251">
        <v>39100</v>
      </c>
      <c r="B2800" s="252" t="s">
        <v>728</v>
      </c>
      <c r="C2800" s="253">
        <v>16323580</v>
      </c>
      <c r="D2800" s="253">
        <v>12061261.20947583</v>
      </c>
      <c r="E2800" s="253">
        <v>7512200.6859999783</v>
      </c>
      <c r="F2800" s="253">
        <v>994638.40053623111</v>
      </c>
      <c r="G2800" s="253">
        <v>994638.40053623111</v>
      </c>
      <c r="H2800" s="253">
        <v>85950.661939206038</v>
      </c>
      <c r="I2800" s="254">
        <v>2473833.0604641838</v>
      </c>
    </row>
    <row r="2801" spans="1:9" ht="14.25" x14ac:dyDescent="0.3">
      <c r="A2801" s="251">
        <v>39100</v>
      </c>
      <c r="B2801" s="252" t="s">
        <v>1185</v>
      </c>
      <c r="C2801" s="253">
        <v>8736342</v>
      </c>
      <c r="D2801" s="253">
        <v>6455158.9098294917</v>
      </c>
      <c r="E2801" s="253">
        <v>4020512.3119763206</v>
      </c>
      <c r="F2801" s="253">
        <v>532328.15555273404</v>
      </c>
      <c r="G2801" s="253">
        <v>532328.15555273404</v>
      </c>
      <c r="H2801" s="253">
        <v>46000.594099289934</v>
      </c>
      <c r="I2801" s="254">
        <v>1323989.6926484136</v>
      </c>
    </row>
    <row r="2802" spans="1:9" ht="14.25" x14ac:dyDescent="0.3">
      <c r="A2802" s="251">
        <v>39100</v>
      </c>
      <c r="B2802" s="252" t="s">
        <v>1186</v>
      </c>
      <c r="C2802" s="253">
        <v>21547076</v>
      </c>
      <c r="D2802" s="253">
        <v>15920828.147773199</v>
      </c>
      <c r="E2802" s="253">
        <v>9916082.079329025</v>
      </c>
      <c r="F2802" s="253">
        <v>1312919.6664501666</v>
      </c>
      <c r="G2802" s="253">
        <v>1312919.6664501666</v>
      </c>
      <c r="H2802" s="253">
        <v>113454.61259444189</v>
      </c>
      <c r="I2802" s="254">
        <v>3265452.1229494</v>
      </c>
    </row>
    <row r="2803" spans="1:9" ht="14.25" x14ac:dyDescent="0.3">
      <c r="A2803" s="251">
        <v>39100</v>
      </c>
      <c r="B2803" s="252" t="s">
        <v>1049</v>
      </c>
      <c r="C2803" s="253">
        <v>14713443</v>
      </c>
      <c r="D2803" s="253">
        <v>10871553.869539261</v>
      </c>
      <c r="E2803" s="253">
        <v>6771206.8429855211</v>
      </c>
      <c r="F2803" s="253">
        <v>896528.54410006909</v>
      </c>
      <c r="G2803" s="253">
        <v>896528.54410006909</v>
      </c>
      <c r="H2803" s="253">
        <v>77472.598857283607</v>
      </c>
      <c r="I2803" s="254">
        <v>2229817.3394963192</v>
      </c>
    </row>
    <row r="2804" spans="1:9" ht="14.25" x14ac:dyDescent="0.3">
      <c r="A2804" s="251">
        <v>39100</v>
      </c>
      <c r="B2804" s="252" t="s">
        <v>1574</v>
      </c>
      <c r="C2804" s="253">
        <v>5344736</v>
      </c>
      <c r="D2804" s="253">
        <v>3949149.4507754431</v>
      </c>
      <c r="E2804" s="253">
        <v>2459676.7036206997</v>
      </c>
      <c r="F2804" s="253">
        <v>325668.73604493705</v>
      </c>
      <c r="G2804" s="253">
        <v>325668.73604493705</v>
      </c>
      <c r="H2804" s="253">
        <v>28142.331344613391</v>
      </c>
      <c r="I2804" s="254">
        <v>809992.94372025621</v>
      </c>
    </row>
    <row r="2805" spans="1:9" ht="14.25" x14ac:dyDescent="0.3">
      <c r="A2805" s="251">
        <v>39100</v>
      </c>
      <c r="B2805" s="252" t="s">
        <v>1575</v>
      </c>
      <c r="C2805" s="253">
        <v>12999</v>
      </c>
      <c r="D2805" s="253">
        <v>9604.776308994491</v>
      </c>
      <c r="E2805" s="253">
        <v>5982.2108089839185</v>
      </c>
      <c r="F2805" s="253">
        <v>792.06305041972814</v>
      </c>
      <c r="G2805" s="253">
        <v>792.06305041972814</v>
      </c>
      <c r="H2805" s="253">
        <v>68.445319871482795</v>
      </c>
      <c r="I2805" s="254">
        <v>1969.9940792996342</v>
      </c>
    </row>
    <row r="2806" spans="1:9" ht="14.25" x14ac:dyDescent="0.3">
      <c r="A2806" s="251">
        <v>39100</v>
      </c>
      <c r="B2806" s="252" t="s">
        <v>466</v>
      </c>
      <c r="C2806" s="253">
        <v>2785796</v>
      </c>
      <c r="D2806" s="253">
        <v>2058385.0621195186</v>
      </c>
      <c r="E2806" s="253">
        <v>1282038.5370277842</v>
      </c>
      <c r="F2806" s="253">
        <v>169745.83257228075</v>
      </c>
      <c r="G2806" s="253">
        <v>169745.83257228075</v>
      </c>
      <c r="H2806" s="253">
        <v>14668.412825347898</v>
      </c>
      <c r="I2806" s="254">
        <v>422186.44712182513</v>
      </c>
    </row>
    <row r="2807" spans="1:9" ht="14.25" x14ac:dyDescent="0.3">
      <c r="A2807" s="251">
        <v>39100</v>
      </c>
      <c r="B2807" s="252" t="s">
        <v>1576</v>
      </c>
      <c r="C2807" s="253">
        <v>8856970</v>
      </c>
      <c r="D2807" s="253">
        <v>6544289.2242076276</v>
      </c>
      <c r="E2807" s="253">
        <v>4076025.9765248331</v>
      </c>
      <c r="F2807" s="253">
        <v>539678.33492391882</v>
      </c>
      <c r="G2807" s="253">
        <v>539678.33492391882</v>
      </c>
      <c r="H2807" s="253">
        <v>46635.752345728673</v>
      </c>
      <c r="I2807" s="254">
        <v>1342270.8254892288</v>
      </c>
    </row>
    <row r="2808" spans="1:9" ht="14.25" x14ac:dyDescent="0.3">
      <c r="A2808" s="251">
        <v>39100</v>
      </c>
      <c r="B2808" s="252" t="s">
        <v>1577</v>
      </c>
      <c r="C2808" s="253">
        <v>422151</v>
      </c>
      <c r="D2808" s="253">
        <v>311921.37269161735</v>
      </c>
      <c r="E2808" s="253">
        <v>194276.19626304874</v>
      </c>
      <c r="F2808" s="253">
        <v>25722.763966284998</v>
      </c>
      <c r="G2808" s="253">
        <v>25722.763966284998</v>
      </c>
      <c r="H2808" s="253">
        <v>2222.8063873425908</v>
      </c>
      <c r="I2808" s="254">
        <v>63976.842108656048</v>
      </c>
    </row>
    <row r="2809" spans="1:9" ht="14.25" x14ac:dyDescent="0.3">
      <c r="A2809" s="251">
        <v>39100</v>
      </c>
      <c r="B2809" s="252" t="s">
        <v>1205</v>
      </c>
      <c r="C2809" s="253">
        <v>2024895</v>
      </c>
      <c r="D2809" s="253">
        <v>1496166.1300254944</v>
      </c>
      <c r="E2809" s="253">
        <v>931867.74029213726</v>
      </c>
      <c r="F2809" s="253">
        <v>123382.14558655709</v>
      </c>
      <c r="G2809" s="253">
        <v>123382.14558655709</v>
      </c>
      <c r="H2809" s="253">
        <v>10661.942147947238</v>
      </c>
      <c r="I2809" s="254">
        <v>306872.15641229582</v>
      </c>
    </row>
    <row r="2810" spans="1:9" ht="14.25" x14ac:dyDescent="0.3">
      <c r="A2810" s="251">
        <v>39100</v>
      </c>
      <c r="B2810" s="252" t="s">
        <v>1578</v>
      </c>
      <c r="C2810" s="253">
        <v>2439059</v>
      </c>
      <c r="D2810" s="253">
        <v>1802186.0219585965</v>
      </c>
      <c r="E2810" s="253">
        <v>1122468.2755250025</v>
      </c>
      <c r="F2810" s="253">
        <v>148618.24076418893</v>
      </c>
      <c r="G2810" s="253">
        <v>148618.24076418893</v>
      </c>
      <c r="H2810" s="253">
        <v>12842.693548766749</v>
      </c>
      <c r="I2810" s="254">
        <v>369638.57135644951</v>
      </c>
    </row>
    <row r="2811" spans="1:9" ht="14.25" x14ac:dyDescent="0.3">
      <c r="A2811" s="251">
        <v>39100</v>
      </c>
      <c r="B2811" s="252" t="s">
        <v>1579</v>
      </c>
      <c r="C2811" s="253">
        <v>11327503</v>
      </c>
      <c r="D2811" s="253">
        <v>8369730.9373385683</v>
      </c>
      <c r="E2811" s="253">
        <v>5212978.7587812738</v>
      </c>
      <c r="F2811" s="253">
        <v>690214.36878364673</v>
      </c>
      <c r="G2811" s="253">
        <v>690214.36878364673</v>
      </c>
      <c r="H2811" s="253">
        <v>59644.170026939079</v>
      </c>
      <c r="I2811" s="254">
        <v>1716679.2709630625</v>
      </c>
    </row>
    <row r="2812" spans="1:9" ht="14.25" x14ac:dyDescent="0.3">
      <c r="A2812" s="251">
        <v>39100</v>
      </c>
      <c r="B2812" s="252" t="s">
        <v>1580</v>
      </c>
      <c r="C2812" s="253">
        <v>10908048</v>
      </c>
      <c r="D2812" s="253">
        <v>8059801.6007211907</v>
      </c>
      <c r="E2812" s="253">
        <v>5019943.2764455285</v>
      </c>
      <c r="F2812" s="253">
        <v>664655.87914492015</v>
      </c>
      <c r="G2812" s="253">
        <v>664655.87914492015</v>
      </c>
      <c r="H2812" s="253">
        <v>57435.559237902009</v>
      </c>
      <c r="I2812" s="254">
        <v>1653111.0067479205</v>
      </c>
    </row>
    <row r="2813" spans="1:9" ht="14.25" x14ac:dyDescent="0.3">
      <c r="A2813" s="251">
        <v>39100</v>
      </c>
      <c r="B2813" s="252" t="s">
        <v>1050</v>
      </c>
      <c r="C2813" s="253">
        <v>2219271</v>
      </c>
      <c r="D2813" s="253">
        <v>1639787.7932178257</v>
      </c>
      <c r="E2813" s="253">
        <v>1021320.6373001424</v>
      </c>
      <c r="F2813" s="253">
        <v>135225.98338087861</v>
      </c>
      <c r="G2813" s="253">
        <v>135225.98338087861</v>
      </c>
      <c r="H2813" s="253">
        <v>11685.415299369606</v>
      </c>
      <c r="I2813" s="254">
        <v>336329.77385655657</v>
      </c>
    </row>
    <row r="2814" spans="1:9" ht="14.25" x14ac:dyDescent="0.3">
      <c r="A2814" s="251">
        <v>39100</v>
      </c>
      <c r="B2814" s="252" t="s">
        <v>1206</v>
      </c>
      <c r="C2814" s="253">
        <v>2557383</v>
      </c>
      <c r="D2814" s="253">
        <v>1889613.943489904</v>
      </c>
      <c r="E2814" s="253">
        <v>1176921.62668757</v>
      </c>
      <c r="F2814" s="253">
        <v>155828.0313925345</v>
      </c>
      <c r="G2814" s="253">
        <v>155828.0313925345</v>
      </c>
      <c r="H2814" s="253">
        <v>13465.720245318278</v>
      </c>
      <c r="I2814" s="254">
        <v>387570.53377194685</v>
      </c>
    </row>
    <row r="2815" spans="1:9" ht="14.25" x14ac:dyDescent="0.3">
      <c r="A2815" s="251">
        <v>39100</v>
      </c>
      <c r="B2815" s="252" t="s">
        <v>1581</v>
      </c>
      <c r="C2815" s="253">
        <v>5732952</v>
      </c>
      <c r="D2815" s="253">
        <v>4235996.7343797674</v>
      </c>
      <c r="E2815" s="253">
        <v>2638335.8275087299</v>
      </c>
      <c r="F2815" s="253">
        <v>349323.75175243343</v>
      </c>
      <c r="G2815" s="253">
        <v>349323.75175243343</v>
      </c>
      <c r="H2815" s="253">
        <v>30186.455377171867</v>
      </c>
      <c r="I2815" s="254">
        <v>868826.94798899908</v>
      </c>
    </row>
    <row r="2816" spans="1:9" ht="14.25" x14ac:dyDescent="0.3">
      <c r="A2816" s="251">
        <v>39100</v>
      </c>
      <c r="B2816" s="252" t="s">
        <v>1582</v>
      </c>
      <c r="C2816" s="253">
        <v>396491</v>
      </c>
      <c r="D2816" s="253">
        <v>292961.56346869259</v>
      </c>
      <c r="E2816" s="253">
        <v>182467.32409145648</v>
      </c>
      <c r="F2816" s="253">
        <v>24159.233089004421</v>
      </c>
      <c r="G2816" s="253">
        <v>24159.233089004421</v>
      </c>
      <c r="H2816" s="253">
        <v>2087.695462817454</v>
      </c>
      <c r="I2816" s="254">
        <v>60088.077736409825</v>
      </c>
    </row>
    <row r="2817" spans="1:9" ht="14.25" x14ac:dyDescent="0.3">
      <c r="A2817" s="251">
        <v>39100</v>
      </c>
      <c r="B2817" s="252" t="s">
        <v>1405</v>
      </c>
      <c r="C2817" s="253">
        <v>26</v>
      </c>
      <c r="D2817" s="253">
        <v>19.211030389557411</v>
      </c>
      <c r="E2817" s="253">
        <v>11.965342028893136</v>
      </c>
      <c r="F2817" s="253">
        <v>1.5842479660676154</v>
      </c>
      <c r="G2817" s="253">
        <v>1.5842479660676154</v>
      </c>
      <c r="H2817" s="253">
        <v>0.13690117060224269</v>
      </c>
      <c r="I2817" s="254">
        <v>3.9402912579268015</v>
      </c>
    </row>
    <row r="2818" spans="1:9" ht="14.25" x14ac:dyDescent="0.3">
      <c r="A2818" s="251">
        <v>39100</v>
      </c>
      <c r="B2818" s="252" t="s">
        <v>1584</v>
      </c>
      <c r="C2818" s="253">
        <v>1</v>
      </c>
      <c r="D2818" s="253">
        <v>0.73888578421374662</v>
      </c>
      <c r="E2818" s="253">
        <v>0.46020546264973605</v>
      </c>
      <c r="F2818" s="253">
        <v>6.0932614079523675E-2</v>
      </c>
      <c r="G2818" s="253">
        <v>6.0932614079523675E-2</v>
      </c>
      <c r="H2818" s="253">
        <v>5.2654296385477957E-3</v>
      </c>
      <c r="I2818" s="254">
        <v>0.15154966376641546</v>
      </c>
    </row>
    <row r="2819" spans="1:9" ht="14.25" x14ac:dyDescent="0.3">
      <c r="A2819" s="251">
        <v>39100</v>
      </c>
      <c r="B2819" s="252" t="s">
        <v>1585</v>
      </c>
      <c r="C2819" s="253">
        <v>1216</v>
      </c>
      <c r="D2819" s="253">
        <v>898.48511360391581</v>
      </c>
      <c r="E2819" s="253">
        <v>559.60984258207895</v>
      </c>
      <c r="F2819" s="253">
        <v>74.094058720700787</v>
      </c>
      <c r="G2819" s="253">
        <v>74.094058720700787</v>
      </c>
      <c r="H2819" s="253">
        <v>6.4027624404741195</v>
      </c>
      <c r="I2819" s="254">
        <v>184.28439113996117</v>
      </c>
    </row>
    <row r="2820" spans="1:9" ht="14.25" x14ac:dyDescent="0.3">
      <c r="A2820" s="251">
        <v>39100</v>
      </c>
      <c r="B2820" s="252" t="s">
        <v>1586</v>
      </c>
      <c r="C2820" s="253">
        <v>10954</v>
      </c>
      <c r="D2820" s="253">
        <v>8093.7548802773799</v>
      </c>
      <c r="E2820" s="253">
        <v>5041.0906378652089</v>
      </c>
      <c r="F2820" s="253">
        <v>667.45585462710233</v>
      </c>
      <c r="G2820" s="253">
        <v>667.45585462710233</v>
      </c>
      <c r="H2820" s="253">
        <v>57.677516260652553</v>
      </c>
      <c r="I2820" s="254">
        <v>1660.0750168973148</v>
      </c>
    </row>
    <row r="2821" spans="1:9" ht="14.25" x14ac:dyDescent="0.3">
      <c r="A2821" s="251">
        <v>39100</v>
      </c>
      <c r="B2821" s="252" t="s">
        <v>1587</v>
      </c>
      <c r="C2821" s="253">
        <v>1075</v>
      </c>
      <c r="D2821" s="253">
        <v>794.30221802977758</v>
      </c>
      <c r="E2821" s="253">
        <v>494.72087234846623</v>
      </c>
      <c r="F2821" s="253">
        <v>65.502560135487954</v>
      </c>
      <c r="G2821" s="253">
        <v>65.502560135487954</v>
      </c>
      <c r="H2821" s="253">
        <v>5.6603368614388803</v>
      </c>
      <c r="I2821" s="254">
        <v>162.91588854889662</v>
      </c>
    </row>
    <row r="2822" spans="1:9" ht="14.25" x14ac:dyDescent="0.3">
      <c r="A2822" s="251">
        <v>39100</v>
      </c>
      <c r="B2822" s="252" t="s">
        <v>1588</v>
      </c>
      <c r="C2822" s="253">
        <v>1017</v>
      </c>
      <c r="D2822" s="253">
        <v>751.44684254538026</v>
      </c>
      <c r="E2822" s="253">
        <v>468.02895551478156</v>
      </c>
      <c r="F2822" s="253">
        <v>61.968468518875575</v>
      </c>
      <c r="G2822" s="253">
        <v>61.968468518875575</v>
      </c>
      <c r="H2822" s="253">
        <v>5.3549419424031086</v>
      </c>
      <c r="I2822" s="254">
        <v>154.12600805044451</v>
      </c>
    </row>
    <row r="2823" spans="1:9" ht="14.25" x14ac:dyDescent="0.3">
      <c r="A2823" s="251">
        <v>39100</v>
      </c>
      <c r="B2823" s="252" t="s">
        <v>674</v>
      </c>
      <c r="C2823" s="253">
        <v>1946249</v>
      </c>
      <c r="D2823" s="253">
        <v>1438055.7186402201</v>
      </c>
      <c r="E2823" s="253">
        <v>895674.42147658614</v>
      </c>
      <c r="F2823" s="253">
        <v>118590.03921965888</v>
      </c>
      <c r="G2823" s="253">
        <v>118590.03921965888</v>
      </c>
      <c r="H2823" s="253">
        <v>10247.837168594009</v>
      </c>
      <c r="I2823" s="254">
        <v>294953.38155572233</v>
      </c>
    </row>
    <row r="2824" spans="1:9" ht="14.25" x14ac:dyDescent="0.3">
      <c r="A2824" s="251">
        <v>39100</v>
      </c>
      <c r="B2824" s="252" t="s">
        <v>1121</v>
      </c>
      <c r="C2824" s="253">
        <v>529574</v>
      </c>
      <c r="D2824" s="253">
        <v>391294.7002892106</v>
      </c>
      <c r="E2824" s="253">
        <v>243712.84767727129</v>
      </c>
      <c r="F2824" s="253">
        <v>32268.328168549666</v>
      </c>
      <c r="G2824" s="253">
        <v>32268.328168549666</v>
      </c>
      <c r="H2824" s="253">
        <v>2788.43463540431</v>
      </c>
      <c r="I2824" s="254">
        <v>80256.761639435688</v>
      </c>
    </row>
    <row r="2825" spans="1:9" ht="14.25" x14ac:dyDescent="0.3">
      <c r="A2825" s="251">
        <v>39100</v>
      </c>
      <c r="B2825" s="252" t="s">
        <v>1590</v>
      </c>
      <c r="C2825" s="253">
        <v>543932</v>
      </c>
      <c r="D2825" s="253">
        <v>401903.62237895164</v>
      </c>
      <c r="E2825" s="253">
        <v>250320.47770999625</v>
      </c>
      <c r="F2825" s="253">
        <v>33143.19864150347</v>
      </c>
      <c r="G2825" s="253">
        <v>33143.19864150347</v>
      </c>
      <c r="H2825" s="253">
        <v>2864.0356741545797</v>
      </c>
      <c r="I2825" s="254">
        <v>82432.711711793891</v>
      </c>
    </row>
    <row r="2826" spans="1:9" ht="14.25" x14ac:dyDescent="0.3">
      <c r="A2826" s="251">
        <v>39100</v>
      </c>
      <c r="B2826" s="252" t="s">
        <v>1187</v>
      </c>
      <c r="C2826" s="253">
        <v>1774471</v>
      </c>
      <c r="D2826" s="253">
        <v>1311131.3963995513</v>
      </c>
      <c r="E2826" s="253">
        <v>816621.24751353986</v>
      </c>
      <c r="F2826" s="253">
        <v>108123.15663830646</v>
      </c>
      <c r="G2826" s="253">
        <v>108123.15663830646</v>
      </c>
      <c r="H2826" s="253">
        <v>9343.3521961435472</v>
      </c>
      <c r="I2826" s="254">
        <v>268920.48341325502</v>
      </c>
    </row>
    <row r="2827" spans="1:9" ht="14.25" x14ac:dyDescent="0.3">
      <c r="A2827" s="251">
        <v>39100</v>
      </c>
      <c r="B2827" s="252" t="s">
        <v>1591</v>
      </c>
      <c r="C2827" s="253">
        <v>4683670</v>
      </c>
      <c r="D2827" s="253">
        <v>3460697.1809483985</v>
      </c>
      <c r="E2827" s="253">
        <v>2155450.5192486891</v>
      </c>
      <c r="F2827" s="253">
        <v>285388.25658584264</v>
      </c>
      <c r="G2827" s="253">
        <v>285388.25658584264</v>
      </c>
      <c r="H2827" s="253">
        <v>24661.534835177154</v>
      </c>
      <c r="I2827" s="254">
        <v>709808.61369284708</v>
      </c>
    </row>
    <row r="2828" spans="1:9" ht="14.25" x14ac:dyDescent="0.3">
      <c r="A2828" s="251">
        <v>39100</v>
      </c>
      <c r="B2828" s="252" t="s">
        <v>1592</v>
      </c>
      <c r="C2828" s="253">
        <v>279557</v>
      </c>
      <c r="D2828" s="253">
        <v>206560.69317744239</v>
      </c>
      <c r="E2828" s="253">
        <v>128653.65852197228</v>
      </c>
      <c r="F2828" s="253">
        <v>17034.138794229402</v>
      </c>
      <c r="G2828" s="253">
        <v>17034.138794229402</v>
      </c>
      <c r="H2828" s="253">
        <v>1471.9877134635065</v>
      </c>
      <c r="I2828" s="254">
        <v>42366.76935354781</v>
      </c>
    </row>
    <row r="2829" spans="1:9" ht="14.25" x14ac:dyDescent="0.3">
      <c r="A2829" s="251">
        <v>39100</v>
      </c>
      <c r="B2829" s="252" t="s">
        <v>429</v>
      </c>
      <c r="C2829" s="253">
        <v>2</v>
      </c>
      <c r="D2829" s="253">
        <v>1.4777715684274932</v>
      </c>
      <c r="E2829" s="253">
        <v>0.9204109252994721</v>
      </c>
      <c r="F2829" s="253">
        <v>0.12186522815904735</v>
      </c>
      <c r="G2829" s="253">
        <v>0.12186522815904735</v>
      </c>
      <c r="H2829" s="253">
        <v>1.0530859277095591E-2</v>
      </c>
      <c r="I2829" s="254">
        <v>0.30309932753283092</v>
      </c>
    </row>
    <row r="2830" spans="1:9" ht="14.25" x14ac:dyDescent="0.3">
      <c r="A2830" s="251">
        <v>39100</v>
      </c>
      <c r="B2830" s="252" t="s">
        <v>1593</v>
      </c>
      <c r="C2830" s="253">
        <v>774</v>
      </c>
      <c r="D2830" s="253">
        <v>571.89759698143985</v>
      </c>
      <c r="E2830" s="253">
        <v>356.19902809089569</v>
      </c>
      <c r="F2830" s="253">
        <v>47.161843297551322</v>
      </c>
      <c r="G2830" s="253">
        <v>47.161843297551322</v>
      </c>
      <c r="H2830" s="253">
        <v>4.0754425402359935</v>
      </c>
      <c r="I2830" s="254">
        <v>117.29943975520555</v>
      </c>
    </row>
    <row r="2831" spans="1:9" ht="14.25" x14ac:dyDescent="0.3">
      <c r="A2831" s="251">
        <v>39100</v>
      </c>
      <c r="B2831" s="252" t="s">
        <v>1594</v>
      </c>
      <c r="C2831" s="253">
        <v>63415</v>
      </c>
      <c r="D2831" s="253">
        <v>46856.442005914745</v>
      </c>
      <c r="E2831" s="253">
        <v>29183.929413933016</v>
      </c>
      <c r="F2831" s="253">
        <v>3864.0417218529942</v>
      </c>
      <c r="G2831" s="253">
        <v>3864.0417218529942</v>
      </c>
      <c r="H2831" s="253">
        <v>333.9072205285085</v>
      </c>
      <c r="I2831" s="254">
        <v>9610.521927747237</v>
      </c>
    </row>
    <row r="2832" spans="1:9" ht="14.25" x14ac:dyDescent="0.3">
      <c r="A2832" s="251">
        <v>39100</v>
      </c>
      <c r="B2832" s="252" t="s">
        <v>468</v>
      </c>
      <c r="C2832" s="253">
        <v>5462954</v>
      </c>
      <c r="D2832" s="253">
        <v>4036499.0504136239</v>
      </c>
      <c r="E2832" s="253">
        <v>2514081.2730042264</v>
      </c>
      <c r="F2832" s="253">
        <v>332872.06781619019</v>
      </c>
      <c r="G2832" s="253">
        <v>332872.06781619019</v>
      </c>
      <c r="H2832" s="253">
        <v>28764.799905623237</v>
      </c>
      <c r="I2832" s="254">
        <v>827908.84187139431</v>
      </c>
    </row>
    <row r="2833" spans="1:9" ht="14.25" x14ac:dyDescent="0.3">
      <c r="A2833" s="251">
        <v>39100</v>
      </c>
      <c r="B2833" s="252" t="s">
        <v>850</v>
      </c>
      <c r="C2833" s="253">
        <v>15119945</v>
      </c>
      <c r="D2833" s="253">
        <v>11171912.418593718</v>
      </c>
      <c r="E2833" s="253">
        <v>6958281.2839635639</v>
      </c>
      <c r="F2833" s="253">
        <v>921297.77358862362</v>
      </c>
      <c r="G2833" s="253">
        <v>921297.77358862362</v>
      </c>
      <c r="H2833" s="253">
        <v>79613.006536212561</v>
      </c>
      <c r="I2833" s="254">
        <v>2291422.5809166948</v>
      </c>
    </row>
    <row r="2834" spans="1:9" ht="14.25" x14ac:dyDescent="0.3">
      <c r="A2834" s="251">
        <v>39100</v>
      </c>
      <c r="B2834" s="252" t="s">
        <v>1122</v>
      </c>
      <c r="C2834" s="253">
        <v>1182</v>
      </c>
      <c r="D2834" s="253">
        <v>873.36299694064849</v>
      </c>
      <c r="E2834" s="253">
        <v>543.96285685198802</v>
      </c>
      <c r="F2834" s="253">
        <v>72.022349841996984</v>
      </c>
      <c r="G2834" s="253">
        <v>72.022349841996984</v>
      </c>
      <c r="H2834" s="253">
        <v>6.2237378327634945</v>
      </c>
      <c r="I2834" s="254">
        <v>179.13170257190305</v>
      </c>
    </row>
    <row r="2835" spans="1:9" ht="14.25" x14ac:dyDescent="0.3">
      <c r="A2835" s="251">
        <v>39100</v>
      </c>
      <c r="B2835" s="252" t="s">
        <v>957</v>
      </c>
      <c r="C2835" s="253">
        <v>4180832</v>
      </c>
      <c r="D2835" s="253">
        <v>3089157.3309859266</v>
      </c>
      <c r="E2835" s="253">
        <v>1924041.7248208213</v>
      </c>
      <c r="F2835" s="253">
        <v>254749.02278732313</v>
      </c>
      <c r="G2835" s="253">
        <v>254749.02278732313</v>
      </c>
      <c r="H2835" s="253">
        <v>22013.876726589056</v>
      </c>
      <c r="I2835" s="254">
        <v>633603.68386387022</v>
      </c>
    </row>
    <row r="2836" spans="1:9" ht="14.25" x14ac:dyDescent="0.3">
      <c r="A2836" s="251">
        <v>39100</v>
      </c>
      <c r="B2836" s="252" t="s">
        <v>958</v>
      </c>
      <c r="C2836" s="253">
        <v>2903</v>
      </c>
      <c r="D2836" s="253">
        <v>2144.9854315725065</v>
      </c>
      <c r="E2836" s="253">
        <v>1335.976458072184</v>
      </c>
      <c r="F2836" s="253">
        <v>176.88737867285724</v>
      </c>
      <c r="G2836" s="253">
        <v>176.88737867285724</v>
      </c>
      <c r="H2836" s="253">
        <v>15.285542240704252</v>
      </c>
      <c r="I2836" s="254">
        <v>439.94867391390409</v>
      </c>
    </row>
    <row r="2837" spans="1:9" ht="14.25" x14ac:dyDescent="0.3">
      <c r="A2837" s="251">
        <v>39100</v>
      </c>
      <c r="B2837" s="252" t="s">
        <v>470</v>
      </c>
      <c r="C2837" s="253">
        <v>5729</v>
      </c>
      <c r="D2837" s="253">
        <v>4233.0766577605546</v>
      </c>
      <c r="E2837" s="253">
        <v>2636.517095520338</v>
      </c>
      <c r="F2837" s="253">
        <v>349.08294606159114</v>
      </c>
      <c r="G2837" s="253">
        <v>349.08294606159114</v>
      </c>
      <c r="H2837" s="253">
        <v>30.165646399240323</v>
      </c>
      <c r="I2837" s="254">
        <v>868.22802371779414</v>
      </c>
    </row>
    <row r="2838" spans="1:9" ht="14.25" x14ac:dyDescent="0.3">
      <c r="A2838" s="251">
        <v>39100</v>
      </c>
      <c r="B2838" s="252" t="s">
        <v>1595</v>
      </c>
      <c r="C2838" s="253">
        <v>7855469</v>
      </c>
      <c r="D2838" s="253">
        <v>5804294.3724317756</v>
      </c>
      <c r="E2838" s="253">
        <v>3615129.7454756591</v>
      </c>
      <c r="F2838" s="253">
        <v>478654.26099066174</v>
      </c>
      <c r="G2838" s="253">
        <v>478654.26099066174</v>
      </c>
      <c r="H2838" s="253">
        <v>41362.419297293411</v>
      </c>
      <c r="I2838" s="254">
        <v>1190493.6856774997</v>
      </c>
    </row>
    <row r="2839" spans="1:9" ht="14.25" x14ac:dyDescent="0.3">
      <c r="A2839" s="251">
        <v>39100</v>
      </c>
      <c r="B2839" s="252" t="s">
        <v>675</v>
      </c>
      <c r="C2839" s="253">
        <v>3311591</v>
      </c>
      <c r="D2839" s="253">
        <v>2446887.5130301854</v>
      </c>
      <c r="E2839" s="253">
        <v>1524012.268261702</v>
      </c>
      <c r="F2839" s="253">
        <v>201783.89639222389</v>
      </c>
      <c r="G2839" s="253">
        <v>201783.89639222389</v>
      </c>
      <c r="H2839" s="253">
        <v>17436.949402148133</v>
      </c>
      <c r="I2839" s="254">
        <v>501870.50258188753</v>
      </c>
    </row>
    <row r="2840" spans="1:9" ht="14.25" x14ac:dyDescent="0.3">
      <c r="A2840" s="251">
        <v>39100</v>
      </c>
      <c r="B2840" s="252" t="s">
        <v>1596</v>
      </c>
      <c r="C2840" s="253">
        <v>9117839</v>
      </c>
      <c r="D2840" s="253">
        <v>6737041.6198496837</v>
      </c>
      <c r="E2840" s="253">
        <v>4196079.3153608069</v>
      </c>
      <c r="F2840" s="253">
        <v>555573.76502623013</v>
      </c>
      <c r="G2840" s="253">
        <v>555573.76502623013</v>
      </c>
      <c r="H2840" s="253">
        <v>48009.339710107</v>
      </c>
      <c r="I2840" s="254">
        <v>1381805.4347263097</v>
      </c>
    </row>
    <row r="2841" spans="1:9" ht="14.25" x14ac:dyDescent="0.3">
      <c r="A2841" s="251">
        <v>39100</v>
      </c>
      <c r="B2841" s="252" t="s">
        <v>1597</v>
      </c>
      <c r="C2841" s="253">
        <v>10691008</v>
      </c>
      <c r="D2841" s="253">
        <v>7899433.8301154384</v>
      </c>
      <c r="E2841" s="253">
        <v>4920060.2828320293</v>
      </c>
      <c r="F2841" s="253">
        <v>651431.06458510028</v>
      </c>
      <c r="G2841" s="253">
        <v>651431.06458510028</v>
      </c>
      <c r="H2841" s="253">
        <v>56292.750389151595</v>
      </c>
      <c r="I2841" s="254">
        <v>1620218.6677240576</v>
      </c>
    </row>
    <row r="2842" spans="1:9" ht="14.25" x14ac:dyDescent="0.3">
      <c r="A2842" s="251">
        <v>39100</v>
      </c>
      <c r="B2842" s="252" t="s">
        <v>1598</v>
      </c>
      <c r="C2842" s="253">
        <v>9846600</v>
      </c>
      <c r="D2842" s="253">
        <v>7275512.762839077</v>
      </c>
      <c r="E2842" s="253">
        <v>4531459.1085268911</v>
      </c>
      <c r="F2842" s="253">
        <v>599979.07779543777</v>
      </c>
      <c r="G2842" s="253">
        <v>599979.07779543777</v>
      </c>
      <c r="H2842" s="253">
        <v>51846.579478924723</v>
      </c>
      <c r="I2842" s="254">
        <v>1492248.9192423862</v>
      </c>
    </row>
    <row r="2843" spans="1:9" ht="14.25" x14ac:dyDescent="0.3">
      <c r="A2843" s="251">
        <v>39100</v>
      </c>
      <c r="B2843" s="252" t="s">
        <v>1599</v>
      </c>
      <c r="C2843" s="253">
        <v>4775817</v>
      </c>
      <c r="D2843" s="253">
        <v>3528783.2893063426</v>
      </c>
      <c r="E2843" s="253">
        <v>2197857.0720154746</v>
      </c>
      <c r="F2843" s="253">
        <v>291003.01417542854</v>
      </c>
      <c r="G2843" s="253">
        <v>291003.01417542854</v>
      </c>
      <c r="H2843" s="253">
        <v>25146.728380080418</v>
      </c>
      <c r="I2843" s="254">
        <v>723773.46055993089</v>
      </c>
    </row>
    <row r="2844" spans="1:9" ht="14.25" x14ac:dyDescent="0.3">
      <c r="A2844" s="251">
        <v>39100</v>
      </c>
      <c r="B2844" s="252" t="s">
        <v>471</v>
      </c>
      <c r="C2844" s="253">
        <v>122</v>
      </c>
      <c r="D2844" s="253">
        <v>90.144065674077083</v>
      </c>
      <c r="E2844" s="253">
        <v>56.145066443267801</v>
      </c>
      <c r="F2844" s="253">
        <v>7.433778917701888</v>
      </c>
      <c r="G2844" s="253">
        <v>7.433778917701888</v>
      </c>
      <c r="H2844" s="253">
        <v>0.64238241590283107</v>
      </c>
      <c r="I2844" s="254">
        <v>18.489058979502683</v>
      </c>
    </row>
    <row r="2845" spans="1:9" ht="14.25" x14ac:dyDescent="0.3">
      <c r="A2845" s="251">
        <v>39100</v>
      </c>
      <c r="B2845" s="252" t="s">
        <v>1600</v>
      </c>
      <c r="C2845" s="253">
        <v>1552117</v>
      </c>
      <c r="D2845" s="253">
        <v>1146837.1867364878</v>
      </c>
      <c r="E2845" s="253">
        <v>714292.7220715204</v>
      </c>
      <c r="F2845" s="253">
        <v>94574.546167268054</v>
      </c>
      <c r="G2845" s="253">
        <v>94574.546167268054</v>
      </c>
      <c r="H2845" s="253">
        <v>8172.5628542938894</v>
      </c>
      <c r="I2845" s="254">
        <v>235222.80947613745</v>
      </c>
    </row>
    <row r="2846" spans="1:9" ht="14.25" x14ac:dyDescent="0.3">
      <c r="A2846" s="251">
        <v>39100</v>
      </c>
      <c r="B2846" s="252" t="s">
        <v>1601</v>
      </c>
      <c r="C2846" s="253">
        <v>18624</v>
      </c>
      <c r="D2846" s="253">
        <v>13761.008845196817</v>
      </c>
      <c r="E2846" s="253">
        <v>8570.8665363886848</v>
      </c>
      <c r="F2846" s="253">
        <v>1134.8090046170489</v>
      </c>
      <c r="G2846" s="253">
        <v>1134.8090046170489</v>
      </c>
      <c r="H2846" s="253">
        <v>98.063361588314152</v>
      </c>
      <c r="I2846" s="254">
        <v>2822.4609379857216</v>
      </c>
    </row>
    <row r="2847" spans="1:9" ht="14.25" x14ac:dyDescent="0.3">
      <c r="A2847" s="251">
        <v>39100</v>
      </c>
      <c r="B2847" s="252" t="s">
        <v>1207</v>
      </c>
      <c r="C2847" s="253">
        <v>7554599</v>
      </c>
      <c r="D2847" s="253">
        <v>5581985.8065353855</v>
      </c>
      <c r="E2847" s="253">
        <v>3476667.7279282333</v>
      </c>
      <c r="F2847" s="253">
        <v>460321.46539255546</v>
      </c>
      <c r="G2847" s="253">
        <v>460321.46539255546</v>
      </c>
      <c r="H2847" s="253">
        <v>39778.209481943537</v>
      </c>
      <c r="I2847" s="254">
        <v>1144896.9383400984</v>
      </c>
    </row>
    <row r="2848" spans="1:9" ht="14.25" x14ac:dyDescent="0.3">
      <c r="A2848" s="251">
        <v>39100</v>
      </c>
      <c r="B2848" s="252" t="s">
        <v>851</v>
      </c>
      <c r="C2848" s="253">
        <v>6386253</v>
      </c>
      <c r="D2848" s="253">
        <v>4718711.5560923917</v>
      </c>
      <c r="E2848" s="253">
        <v>2938988.5164632648</v>
      </c>
      <c r="F2848" s="253">
        <v>389131.0894632003</v>
      </c>
      <c r="G2848" s="253">
        <v>389131.0894632003</v>
      </c>
      <c r="H2848" s="253">
        <v>33626.365825464774</v>
      </c>
      <c r="I2848" s="254">
        <v>967834.49487726192</v>
      </c>
    </row>
    <row r="2849" spans="1:9" ht="14.25" x14ac:dyDescent="0.3">
      <c r="A2849" s="251">
        <v>39100</v>
      </c>
      <c r="B2849" s="252" t="s">
        <v>1602</v>
      </c>
      <c r="C2849" s="253">
        <v>5808649</v>
      </c>
      <c r="D2849" s="253">
        <v>4291928.1715873955</v>
      </c>
      <c r="E2849" s="253">
        <v>2673172.000414927</v>
      </c>
      <c r="F2849" s="253">
        <v>353936.16784041113</v>
      </c>
      <c r="G2849" s="253">
        <v>353936.16784041113</v>
      </c>
      <c r="H2849" s="253">
        <v>30585.03260452102</v>
      </c>
      <c r="I2849" s="254">
        <v>880298.80288712541</v>
      </c>
    </row>
    <row r="2850" spans="1:9" ht="14.25" x14ac:dyDescent="0.3">
      <c r="A2850" s="251">
        <v>39100</v>
      </c>
      <c r="B2850" s="252" t="s">
        <v>1603</v>
      </c>
      <c r="C2850" s="253">
        <v>7367155</v>
      </c>
      <c r="D2850" s="253">
        <v>5443486.0995992245</v>
      </c>
      <c r="E2850" s="253">
        <v>3390404.9751873165</v>
      </c>
      <c r="F2850" s="253">
        <v>448900.01247903326</v>
      </c>
      <c r="G2850" s="253">
        <v>448900.01247903326</v>
      </c>
      <c r="H2850" s="253">
        <v>38791.236288775588</v>
      </c>
      <c r="I2850" s="254">
        <v>1116489.8631650663</v>
      </c>
    </row>
    <row r="2851" spans="1:9" ht="14.25" x14ac:dyDescent="0.3">
      <c r="A2851" s="251">
        <v>39100</v>
      </c>
      <c r="B2851" s="252" t="s">
        <v>1604</v>
      </c>
      <c r="C2851" s="253">
        <v>367440</v>
      </c>
      <c r="D2851" s="253">
        <v>271496.19255149906</v>
      </c>
      <c r="E2851" s="253">
        <v>169097.89519601903</v>
      </c>
      <c r="F2851" s="253">
        <v>22389.07971738018</v>
      </c>
      <c r="G2851" s="253">
        <v>22389.07971738018</v>
      </c>
      <c r="H2851" s="253">
        <v>1934.7294663880023</v>
      </c>
      <c r="I2851" s="254">
        <v>55685.408454331693</v>
      </c>
    </row>
    <row r="2852" spans="1:9" ht="14.25" x14ac:dyDescent="0.3">
      <c r="A2852" s="251">
        <v>39100</v>
      </c>
      <c r="B2852" s="252" t="s">
        <v>472</v>
      </c>
      <c r="C2852" s="253">
        <v>567549</v>
      </c>
      <c r="D2852" s="253">
        <v>419353.88794472767</v>
      </c>
      <c r="E2852" s="253">
        <v>261189.15012139504</v>
      </c>
      <c r="F2852" s="253">
        <v>34582.244188219585</v>
      </c>
      <c r="G2852" s="253">
        <v>34582.244188219585</v>
      </c>
      <c r="H2852" s="253">
        <v>2988.3893259281631</v>
      </c>
      <c r="I2852" s="254">
        <v>86011.860120965328</v>
      </c>
    </row>
    <row r="2853" spans="1:9" ht="14.25" x14ac:dyDescent="0.3">
      <c r="A2853" s="251">
        <v>39100</v>
      </c>
      <c r="B2853" s="252" t="s">
        <v>676</v>
      </c>
      <c r="C2853" s="253">
        <v>576471</v>
      </c>
      <c r="D2853" s="253">
        <v>425946.22691148275</v>
      </c>
      <c r="E2853" s="253">
        <v>265295.10325915599</v>
      </c>
      <c r="F2853" s="253">
        <v>35125.884971037092</v>
      </c>
      <c r="G2853" s="253">
        <v>35125.884971037092</v>
      </c>
      <c r="H2853" s="253">
        <v>3035.3674891632868</v>
      </c>
      <c r="I2853" s="254">
        <v>87363.98622108929</v>
      </c>
    </row>
    <row r="2854" spans="1:9" ht="14.25" x14ac:dyDescent="0.3">
      <c r="A2854" s="251">
        <v>39100</v>
      </c>
      <c r="B2854" s="252" t="s">
        <v>473</v>
      </c>
      <c r="C2854" s="253">
        <v>3119</v>
      </c>
      <c r="D2854" s="253">
        <v>2304.5847609626753</v>
      </c>
      <c r="E2854" s="253">
        <v>1435.3808380045266</v>
      </c>
      <c r="F2854" s="253">
        <v>190.04882331403431</v>
      </c>
      <c r="G2854" s="253">
        <v>190.04882331403431</v>
      </c>
      <c r="H2854" s="253">
        <v>16.422875042630572</v>
      </c>
      <c r="I2854" s="254">
        <v>472.68340128744973</v>
      </c>
    </row>
    <row r="2855" spans="1:9" ht="14.25" x14ac:dyDescent="0.3">
      <c r="A2855" s="251">
        <v>39100</v>
      </c>
      <c r="B2855" s="252" t="s">
        <v>1605</v>
      </c>
      <c r="C2855" s="253">
        <v>1780554</v>
      </c>
      <c r="D2855" s="253">
        <v>1315626.0386249234</v>
      </c>
      <c r="E2855" s="253">
        <v>819420.67734283814</v>
      </c>
      <c r="F2855" s="253">
        <v>108493.8097297522</v>
      </c>
      <c r="G2855" s="253">
        <v>108493.8097297522</v>
      </c>
      <c r="H2855" s="253">
        <v>9375.3818046348333</v>
      </c>
      <c r="I2855" s="254">
        <v>269842.36001794611</v>
      </c>
    </row>
    <row r="2856" spans="1:9" ht="14.25" x14ac:dyDescent="0.3">
      <c r="A2856" s="251">
        <v>39100</v>
      </c>
      <c r="B2856" s="252" t="s">
        <v>474</v>
      </c>
      <c r="C2856" s="253">
        <v>2072550</v>
      </c>
      <c r="D2856" s="253">
        <v>1531377.7320722006</v>
      </c>
      <c r="E2856" s="253">
        <v>953798.83161471051</v>
      </c>
      <c r="F2856" s="253">
        <v>126285.8893105168</v>
      </c>
      <c r="G2856" s="253">
        <v>126285.8893105168</v>
      </c>
      <c r="H2856" s="253">
        <v>10912.866197372236</v>
      </c>
      <c r="I2856" s="254">
        <v>314094.25563908438</v>
      </c>
    </row>
    <row r="2857" spans="1:9" ht="14.25" x14ac:dyDescent="0.3">
      <c r="A2857" s="251">
        <v>39100</v>
      </c>
      <c r="B2857" s="252" t="s">
        <v>1606</v>
      </c>
      <c r="C2857" s="253">
        <v>1529938</v>
      </c>
      <c r="D2857" s="253">
        <v>1130449.4389284111</v>
      </c>
      <c r="E2857" s="253">
        <v>704085.82511541189</v>
      </c>
      <c r="F2857" s="253">
        <v>93223.121719598304</v>
      </c>
      <c r="G2857" s="253">
        <v>93223.121719598304</v>
      </c>
      <c r="H2857" s="253">
        <v>8055.7808903405385</v>
      </c>
      <c r="I2857" s="254">
        <v>231861.58948346213</v>
      </c>
    </row>
    <row r="2858" spans="1:9" ht="14.25" x14ac:dyDescent="0.3">
      <c r="A2858" s="251">
        <v>39100</v>
      </c>
      <c r="B2858" s="252" t="s">
        <v>1123</v>
      </c>
      <c r="C2858" s="253">
        <v>6625579</v>
      </c>
      <c r="D2858" s="253">
        <v>4895546.1352851316</v>
      </c>
      <c r="E2858" s="253">
        <v>3049127.6490173759</v>
      </c>
      <c r="F2858" s="253">
        <v>403713.84826039645</v>
      </c>
      <c r="G2858" s="253">
        <v>403713.84826039645</v>
      </c>
      <c r="H2858" s="253">
        <v>34886.520039139868</v>
      </c>
      <c r="I2858" s="254">
        <v>1004104.2697078233</v>
      </c>
    </row>
    <row r="2859" spans="1:9" ht="14.25" x14ac:dyDescent="0.3">
      <c r="A2859" s="251">
        <v>39100</v>
      </c>
      <c r="B2859" s="252" t="s">
        <v>1607</v>
      </c>
      <c r="C2859" s="253">
        <v>9318995</v>
      </c>
      <c r="D2859" s="253">
        <v>6885672.9286589837</v>
      </c>
      <c r="E2859" s="253">
        <v>4288652.4054055773</v>
      </c>
      <c r="F2859" s="253">
        <v>567830.72594401077</v>
      </c>
      <c r="G2859" s="253">
        <v>567830.72594401077</v>
      </c>
      <c r="H2859" s="253">
        <v>49068.512474478717</v>
      </c>
      <c r="I2859" s="254">
        <v>1412290.5588909069</v>
      </c>
    </row>
    <row r="2860" spans="1:9" ht="14.25" x14ac:dyDescent="0.3">
      <c r="A2860" s="251">
        <v>39100</v>
      </c>
      <c r="B2860" s="252" t="s">
        <v>476</v>
      </c>
      <c r="C2860" s="253">
        <v>7769483</v>
      </c>
      <c r="D2860" s="253">
        <v>5740760.539390373</v>
      </c>
      <c r="E2860" s="253">
        <v>3575558.5185642596</v>
      </c>
      <c r="F2860" s="253">
        <v>473414.90923641989</v>
      </c>
      <c r="G2860" s="253">
        <v>473414.90923641989</v>
      </c>
      <c r="H2860" s="253">
        <v>40909.666064393248</v>
      </c>
      <c r="I2860" s="254">
        <v>1177462.536288881</v>
      </c>
    </row>
    <row r="2861" spans="1:9" ht="14.25" x14ac:dyDescent="0.3">
      <c r="A2861" s="251">
        <v>39100</v>
      </c>
      <c r="B2861" s="252" t="s">
        <v>1608</v>
      </c>
      <c r="C2861" s="253">
        <v>14863573</v>
      </c>
      <c r="D2861" s="253">
        <v>10982482.792323269</v>
      </c>
      <c r="E2861" s="253">
        <v>6840297.4890931249</v>
      </c>
      <c r="F2861" s="253">
        <v>905676.35745182785</v>
      </c>
      <c r="G2861" s="253">
        <v>905676.35745182785</v>
      </c>
      <c r="H2861" s="253">
        <v>78263.09780891877</v>
      </c>
      <c r="I2861" s="254">
        <v>2252569.4905175706</v>
      </c>
    </row>
    <row r="2862" spans="1:9" ht="14.25" x14ac:dyDescent="0.3">
      <c r="A2862" s="251">
        <v>39100</v>
      </c>
      <c r="B2862" s="252" t="s">
        <v>677</v>
      </c>
      <c r="C2862" s="253">
        <v>18109302</v>
      </c>
      <c r="D2862" s="253">
        <v>13380705.809833569</v>
      </c>
      <c r="E2862" s="253">
        <v>8333999.7051737905</v>
      </c>
      <c r="F2862" s="253">
        <v>1103447.1100155462</v>
      </c>
      <c r="G2862" s="253">
        <v>1103447.1100155462</v>
      </c>
      <c r="H2862" s="253">
        <v>95353.255484212874</v>
      </c>
      <c r="I2862" s="254">
        <v>2744458.6291444749</v>
      </c>
    </row>
    <row r="2863" spans="1:9" ht="14.25" x14ac:dyDescent="0.3">
      <c r="A2863" s="251">
        <v>39100</v>
      </c>
      <c r="B2863" s="252" t="s">
        <v>1609</v>
      </c>
      <c r="C2863" s="253">
        <v>9229064</v>
      </c>
      <c r="D2863" s="253">
        <v>6819224.1911988575</v>
      </c>
      <c r="E2863" s="253">
        <v>4247265.6679440243</v>
      </c>
      <c r="F2863" s="253">
        <v>562350.99502722512</v>
      </c>
      <c r="G2863" s="253">
        <v>562350.99502722512</v>
      </c>
      <c r="H2863" s="253">
        <v>48594.987121654478</v>
      </c>
      <c r="I2863" s="254">
        <v>1398661.5460787292</v>
      </c>
    </row>
    <row r="2864" spans="1:9" ht="14.25" x14ac:dyDescent="0.3">
      <c r="A2864" s="251">
        <v>39100</v>
      </c>
      <c r="B2864" s="252" t="s">
        <v>1208</v>
      </c>
      <c r="C2864" s="253">
        <v>11865661</v>
      </c>
      <c r="D2864" s="253">
        <v>8767368.2331994679</v>
      </c>
      <c r="E2864" s="253">
        <v>5460642.0101499297</v>
      </c>
      <c r="F2864" s="253">
        <v>723005.74251145485</v>
      </c>
      <c r="G2864" s="253">
        <v>723005.74251145485</v>
      </c>
      <c r="H2864" s="253">
        <v>62477.80311036067</v>
      </c>
      <c r="I2864" s="254">
        <v>1798236.9349162688</v>
      </c>
    </row>
    <row r="2865" spans="1:9" ht="14.25" x14ac:dyDescent="0.3">
      <c r="A2865" s="251">
        <v>39100</v>
      </c>
      <c r="B2865" s="252" t="s">
        <v>1610</v>
      </c>
      <c r="C2865" s="253">
        <v>7576649</v>
      </c>
      <c r="D2865" s="253">
        <v>5598278.2380772987</v>
      </c>
      <c r="E2865" s="253">
        <v>3486815.2583796601</v>
      </c>
      <c r="F2865" s="253">
        <v>461665.02953300893</v>
      </c>
      <c r="G2865" s="253">
        <v>461665.02953300893</v>
      </c>
      <c r="H2865" s="253">
        <v>39894.312205473514</v>
      </c>
      <c r="I2865" s="254">
        <v>1148238.6084261478</v>
      </c>
    </row>
    <row r="2866" spans="1:9" ht="14.25" x14ac:dyDescent="0.3">
      <c r="A2866" s="251">
        <v>39100</v>
      </c>
      <c r="B2866" s="252" t="s">
        <v>1611</v>
      </c>
      <c r="C2866" s="253">
        <v>5704619</v>
      </c>
      <c r="D2866" s="253">
        <v>4215061.8834556397</v>
      </c>
      <c r="E2866" s="253">
        <v>2625296.8261354752</v>
      </c>
      <c r="F2866" s="253">
        <v>347597.34799771832</v>
      </c>
      <c r="G2866" s="253">
        <v>347597.34799771832</v>
      </c>
      <c r="H2866" s="253">
        <v>30037.269959222893</v>
      </c>
      <c r="I2866" s="254">
        <v>864533.09136550524</v>
      </c>
    </row>
    <row r="2867" spans="1:9" ht="14.25" x14ac:dyDescent="0.3">
      <c r="A2867" s="251">
        <v>39100</v>
      </c>
      <c r="B2867" s="252" t="s">
        <v>1612</v>
      </c>
      <c r="C2867" s="253">
        <v>3878765</v>
      </c>
      <c r="D2867" s="253">
        <v>2865964.3188058329</v>
      </c>
      <c r="E2867" s="253">
        <v>1785028.8413346035</v>
      </c>
      <c r="F2867" s="253">
        <v>236343.29085016364</v>
      </c>
      <c r="G2867" s="253">
        <v>236343.29085016364</v>
      </c>
      <c r="H2867" s="253">
        <v>20423.364191961842</v>
      </c>
      <c r="I2867" s="254">
        <v>587825.53157894046</v>
      </c>
    </row>
    <row r="2868" spans="1:9" ht="14.25" x14ac:dyDescent="0.3">
      <c r="A2868" s="251">
        <v>39100</v>
      </c>
      <c r="B2868" s="252" t="s">
        <v>477</v>
      </c>
      <c r="C2868" s="253">
        <v>4372553</v>
      </c>
      <c r="D2868" s="253">
        <v>3230817.2524211705</v>
      </c>
      <c r="E2868" s="253">
        <v>2012272.7763254915</v>
      </c>
      <c r="F2868" s="253">
        <v>266431.08449126349</v>
      </c>
      <c r="G2868" s="253">
        <v>266431.08449126349</v>
      </c>
      <c r="H2868" s="253">
        <v>23023.37016232108</v>
      </c>
      <c r="I2868" s="254">
        <v>662658.93695083121</v>
      </c>
    </row>
    <row r="2869" spans="1:9" ht="14.25" x14ac:dyDescent="0.3">
      <c r="A2869" s="251">
        <v>39100</v>
      </c>
      <c r="B2869" s="252" t="s">
        <v>1613</v>
      </c>
      <c r="C2869" s="253">
        <v>4351445</v>
      </c>
      <c r="D2869" s="253">
        <v>3215220.8512879866</v>
      </c>
      <c r="E2869" s="253">
        <v>2002558.7594198808</v>
      </c>
      <c r="F2869" s="253">
        <v>265144.91887327289</v>
      </c>
      <c r="G2869" s="253">
        <v>265144.91887327289</v>
      </c>
      <c r="H2869" s="253">
        <v>22912.227473510615</v>
      </c>
      <c r="I2869" s="254">
        <v>659460.02664804971</v>
      </c>
    </row>
    <row r="2870" spans="1:9" ht="14.25" x14ac:dyDescent="0.3">
      <c r="A2870" s="251">
        <v>39100</v>
      </c>
      <c r="B2870" s="252" t="s">
        <v>1614</v>
      </c>
      <c r="C2870" s="253">
        <v>17437098</v>
      </c>
      <c r="D2870" s="253">
        <v>12884023.830141952</v>
      </c>
      <c r="E2870" s="253">
        <v>8024647.7523587868</v>
      </c>
      <c r="F2870" s="253">
        <v>1062487.9631008341</v>
      </c>
      <c r="G2870" s="253">
        <v>1062487.9631008341</v>
      </c>
      <c r="H2870" s="253">
        <v>91813.812619462493</v>
      </c>
      <c r="I2870" s="254">
        <v>2642586.3389620353</v>
      </c>
    </row>
    <row r="2871" spans="1:9" ht="14.25" x14ac:dyDescent="0.3">
      <c r="A2871" s="251">
        <v>39100</v>
      </c>
      <c r="B2871" s="252" t="s">
        <v>1615</v>
      </c>
      <c r="C2871" s="253">
        <v>14717436</v>
      </c>
      <c r="D2871" s="253">
        <v>10874504.240475627</v>
      </c>
      <c r="E2871" s="253">
        <v>6773044.4433978815</v>
      </c>
      <c r="F2871" s="253">
        <v>896771.84802808869</v>
      </c>
      <c r="G2871" s="253">
        <v>896771.84802808869</v>
      </c>
      <c r="H2871" s="253">
        <v>77493.623717830327</v>
      </c>
      <c r="I2871" s="254">
        <v>2230422.4773037387</v>
      </c>
    </row>
    <row r="2872" spans="1:9" ht="14.25" x14ac:dyDescent="0.3">
      <c r="A2872" s="251">
        <v>39100</v>
      </c>
      <c r="B2872" s="252" t="s">
        <v>1616</v>
      </c>
      <c r="C2872" s="253">
        <v>18303919</v>
      </c>
      <c r="D2872" s="253">
        <v>13524505.544499896</v>
      </c>
      <c r="E2872" s="253">
        <v>8423563.5116982944</v>
      </c>
      <c r="F2872" s="253">
        <v>1115305.6325698609</v>
      </c>
      <c r="G2872" s="253">
        <v>1115305.6325698609</v>
      </c>
      <c r="H2872" s="253">
        <v>96377.997604178134</v>
      </c>
      <c r="I2872" s="254">
        <v>2773952.7700577034</v>
      </c>
    </row>
    <row r="2873" spans="1:9" ht="14.25" x14ac:dyDescent="0.3">
      <c r="A2873" s="251">
        <v>39100</v>
      </c>
      <c r="B2873" s="252" t="s">
        <v>1617</v>
      </c>
      <c r="C2873" s="253">
        <v>16184401</v>
      </c>
      <c r="D2873" s="253">
        <v>11958423.824914744</v>
      </c>
      <c r="E2873" s="253">
        <v>7448149.7499138508</v>
      </c>
      <c r="F2873" s="253">
        <v>986157.860241257</v>
      </c>
      <c r="G2873" s="253">
        <v>986157.860241257</v>
      </c>
      <c r="H2873" s="253">
        <v>85217.824707542575</v>
      </c>
      <c r="I2873" s="254">
        <v>2452740.5298108379</v>
      </c>
    </row>
    <row r="2874" spans="1:9" ht="14.25" x14ac:dyDescent="0.3">
      <c r="A2874" s="251">
        <v>39100</v>
      </c>
      <c r="B2874" s="252" t="s">
        <v>1188</v>
      </c>
      <c r="C2874" s="253">
        <v>15816631</v>
      </c>
      <c r="D2874" s="253">
        <v>11686683.800054455</v>
      </c>
      <c r="E2874" s="253">
        <v>7278899.9869151572</v>
      </c>
      <c r="F2874" s="253">
        <v>963748.67276123061</v>
      </c>
      <c r="G2874" s="253">
        <v>963748.67276123061</v>
      </c>
      <c r="H2874" s="253">
        <v>83281.357649373866</v>
      </c>
      <c r="I2874" s="254">
        <v>2397005.1099674632</v>
      </c>
    </row>
    <row r="2875" spans="1:9" ht="14.25" x14ac:dyDescent="0.3">
      <c r="A2875" s="251">
        <v>39100</v>
      </c>
      <c r="B2875" s="252" t="s">
        <v>1618</v>
      </c>
      <c r="C2875" s="253">
        <v>9683489</v>
      </c>
      <c r="D2875" s="253">
        <v>7154992.3636901882</v>
      </c>
      <c r="E2875" s="253">
        <v>4456394.5353086293</v>
      </c>
      <c r="F2875" s="253">
        <v>590040.29818031262</v>
      </c>
      <c r="G2875" s="253">
        <v>590040.29818031262</v>
      </c>
      <c r="H2875" s="253">
        <v>50987.729985151549</v>
      </c>
      <c r="I2875" s="254">
        <v>1467529.5020357824</v>
      </c>
    </row>
    <row r="2876" spans="1:9" ht="14.25" x14ac:dyDescent="0.3">
      <c r="A2876" s="251">
        <v>39100</v>
      </c>
      <c r="B2876" s="252" t="s">
        <v>1619</v>
      </c>
      <c r="C2876" s="253">
        <v>12764055</v>
      </c>
      <c r="D2876" s="253">
        <v>9431178.7884223945</v>
      </c>
      <c r="E2876" s="253">
        <v>5874087.836561677</v>
      </c>
      <c r="F2876" s="253">
        <v>777747.23740481469</v>
      </c>
      <c r="G2876" s="253">
        <v>777747.23740481469</v>
      </c>
      <c r="H2876" s="253">
        <v>67208.233505054188</v>
      </c>
      <c r="I2876" s="254">
        <v>1934388.2435460342</v>
      </c>
    </row>
    <row r="2877" spans="1:9" ht="14.25" x14ac:dyDescent="0.3">
      <c r="A2877" s="251">
        <v>39100</v>
      </c>
      <c r="B2877" s="252" t="s">
        <v>1620</v>
      </c>
      <c r="C2877" s="253">
        <v>4670679</v>
      </c>
      <c r="D2877" s="253">
        <v>3451098.3157256776</v>
      </c>
      <c r="E2877" s="253">
        <v>2149471.9900834067</v>
      </c>
      <c r="F2877" s="253">
        <v>284596.68099633558</v>
      </c>
      <c r="G2877" s="253">
        <v>284596.68099633558</v>
      </c>
      <c r="H2877" s="253">
        <v>24593.13163874278</v>
      </c>
      <c r="I2877" s="254">
        <v>707839.83201085753</v>
      </c>
    </row>
    <row r="2878" spans="1:9" ht="14.25" x14ac:dyDescent="0.3">
      <c r="A2878" s="251">
        <v>39100</v>
      </c>
      <c r="B2878" s="252" t="s">
        <v>1621</v>
      </c>
      <c r="C2878" s="253">
        <v>7062879</v>
      </c>
      <c r="D2878" s="253">
        <v>5218660.8887218023</v>
      </c>
      <c r="E2878" s="253">
        <v>3250375.497834105</v>
      </c>
      <c r="F2878" s="253">
        <v>430359.68039737211</v>
      </c>
      <c r="G2878" s="253">
        <v>430359.68039737211</v>
      </c>
      <c r="H2878" s="253">
        <v>37189.09242007682</v>
      </c>
      <c r="I2878" s="254">
        <v>1070376.9376728765</v>
      </c>
    </row>
    <row r="2879" spans="1:9" ht="14.25" x14ac:dyDescent="0.3">
      <c r="A2879" s="251">
        <v>39100</v>
      </c>
      <c r="B2879" s="252" t="s">
        <v>1813</v>
      </c>
      <c r="C2879" s="253">
        <v>2449221</v>
      </c>
      <c r="D2879" s="253">
        <v>1809694.5792977768</v>
      </c>
      <c r="E2879" s="253">
        <v>1127144.8834364493</v>
      </c>
      <c r="F2879" s="253">
        <v>149237.43798846507</v>
      </c>
      <c r="G2879" s="253">
        <v>149237.43798846507</v>
      </c>
      <c r="H2879" s="253">
        <v>12896.200844753672</v>
      </c>
      <c r="I2879" s="254">
        <v>371178.61903964385</v>
      </c>
    </row>
    <row r="2880" spans="1:9" ht="14.25" x14ac:dyDescent="0.3">
      <c r="A2880" s="251">
        <v>39100</v>
      </c>
      <c r="B2880" s="252" t="s">
        <v>1814</v>
      </c>
      <c r="C2880" s="253">
        <v>3494008</v>
      </c>
      <c r="D2880" s="253">
        <v>2581672.8411291041</v>
      </c>
      <c r="E2880" s="253">
        <v>1607961.5681418788</v>
      </c>
      <c r="F2880" s="253">
        <v>212899.04105476834</v>
      </c>
      <c r="G2880" s="253">
        <v>212899.04105476834</v>
      </c>
      <c r="H2880" s="253">
        <v>18397.453280523107</v>
      </c>
      <c r="I2880" s="254">
        <v>529515.73759716563</v>
      </c>
    </row>
    <row r="2881" spans="1:9" ht="14.25" x14ac:dyDescent="0.3">
      <c r="A2881" s="251">
        <v>39100</v>
      </c>
      <c r="B2881" s="252" t="s">
        <v>1622</v>
      </c>
      <c r="C2881" s="253">
        <v>20885228</v>
      </c>
      <c r="D2881" s="253">
        <v>15431798.069262898</v>
      </c>
      <c r="E2881" s="253">
        <v>9611496.0142852217</v>
      </c>
      <c r="F2881" s="253">
        <v>1272591.5376868621</v>
      </c>
      <c r="G2881" s="253">
        <v>1272591.5376868621</v>
      </c>
      <c r="H2881" s="253">
        <v>109969.6985190283</v>
      </c>
      <c r="I2881" s="254">
        <v>3165149.2810849254</v>
      </c>
    </row>
    <row r="2882" spans="1:9" ht="14.25" x14ac:dyDescent="0.3">
      <c r="A2882" s="251">
        <v>39100</v>
      </c>
      <c r="B2882" s="252" t="s">
        <v>1623</v>
      </c>
      <c r="C2882" s="253">
        <v>28061494</v>
      </c>
      <c r="D2882" s="253">
        <v>20734239.000399347</v>
      </c>
      <c r="E2882" s="253">
        <v>12914052.828912795</v>
      </c>
      <c r="F2882" s="253">
        <v>1709860.1843968693</v>
      </c>
      <c r="G2882" s="253">
        <v>1709860.1843968693</v>
      </c>
      <c r="H2882" s="253">
        <v>147755.82220953115</v>
      </c>
      <c r="I2882" s="254">
        <v>4252709.9804832852</v>
      </c>
    </row>
    <row r="2883" spans="1:9" ht="14.25" x14ac:dyDescent="0.3">
      <c r="A2883" s="251">
        <v>39100</v>
      </c>
      <c r="B2883" s="252" t="s">
        <v>1624</v>
      </c>
      <c r="C2883" s="253">
        <v>9571694</v>
      </c>
      <c r="D2883" s="253">
        <v>7072388.627444013</v>
      </c>
      <c r="E2883" s="253">
        <v>4404945.8656117031</v>
      </c>
      <c r="F2883" s="253">
        <v>583228.33658929227</v>
      </c>
      <c r="G2883" s="253">
        <v>583228.33658929227</v>
      </c>
      <c r="H2883" s="253">
        <v>50399.081278710109</v>
      </c>
      <c r="I2883" s="254">
        <v>1450587.0073750161</v>
      </c>
    </row>
    <row r="2884" spans="1:9" ht="14.25" x14ac:dyDescent="0.3">
      <c r="A2884" s="251">
        <v>39100</v>
      </c>
      <c r="B2884" s="252" t="s">
        <v>1625</v>
      </c>
      <c r="C2884" s="253">
        <v>13207131</v>
      </c>
      <c r="D2884" s="253">
        <v>9758561.3461486828</v>
      </c>
      <c r="E2884" s="253">
        <v>6077993.8321306705</v>
      </c>
      <c r="F2884" s="253">
        <v>804745.01632071356</v>
      </c>
      <c r="G2884" s="253">
        <v>804745.01632071356</v>
      </c>
      <c r="H2884" s="253">
        <v>69541.219007583379</v>
      </c>
      <c r="I2884" s="254">
        <v>2001536.2623690022</v>
      </c>
    </row>
    <row r="2885" spans="1:9" ht="14.25" x14ac:dyDescent="0.3">
      <c r="A2885" s="251">
        <v>39100</v>
      </c>
      <c r="B2885" s="252" t="s">
        <v>1626</v>
      </c>
      <c r="C2885" s="253">
        <v>24266529</v>
      </c>
      <c r="D2885" s="253">
        <v>17930193.310310625</v>
      </c>
      <c r="E2885" s="253">
        <v>11167589.205348236</v>
      </c>
      <c r="F2885" s="253">
        <v>1478623.0466065696</v>
      </c>
      <c r="G2885" s="253">
        <v>1478623.0466065696</v>
      </c>
      <c r="H2885" s="253">
        <v>127773.70102127962</v>
      </c>
      <c r="I2885" s="254">
        <v>3677584.3107279697</v>
      </c>
    </row>
    <row r="2886" spans="1:9" ht="14.25" x14ac:dyDescent="0.3">
      <c r="A2886" s="251">
        <v>39100</v>
      </c>
      <c r="B2886" s="252" t="s">
        <v>1627</v>
      </c>
      <c r="C2886" s="253">
        <v>7042395</v>
      </c>
      <c r="D2886" s="253">
        <v>5203525.5523179686</v>
      </c>
      <c r="E2886" s="253">
        <v>3240948.6491371882</v>
      </c>
      <c r="F2886" s="253">
        <v>429111.53673056717</v>
      </c>
      <c r="G2886" s="253">
        <v>429111.53673056717</v>
      </c>
      <c r="H2886" s="253">
        <v>37081.235359360806</v>
      </c>
      <c r="I2886" s="254">
        <v>1067272.5943602854</v>
      </c>
    </row>
    <row r="2887" spans="1:9" ht="14.25" x14ac:dyDescent="0.3">
      <c r="A2887" s="251">
        <v>39100</v>
      </c>
      <c r="B2887" s="252" t="s">
        <v>1628</v>
      </c>
      <c r="C2887" s="253">
        <v>18498814</v>
      </c>
      <c r="D2887" s="253">
        <v>13668510.689414235</v>
      </c>
      <c r="E2887" s="253">
        <v>8513255.2553414144</v>
      </c>
      <c r="F2887" s="253">
        <v>1127181.0943908896</v>
      </c>
      <c r="G2887" s="253">
        <v>1127181.0943908896</v>
      </c>
      <c r="H2887" s="253">
        <v>97404.203513582906</v>
      </c>
      <c r="I2887" s="254">
        <v>2803489.041777459</v>
      </c>
    </row>
    <row r="2888" spans="1:9" ht="14.25" x14ac:dyDescent="0.3">
      <c r="A2888" s="251">
        <v>39100</v>
      </c>
      <c r="B2888" s="252" t="s">
        <v>1629</v>
      </c>
      <c r="C2888" s="253">
        <v>6576930</v>
      </c>
      <c r="D2888" s="253">
        <v>4859600.0807689168</v>
      </c>
      <c r="E2888" s="253">
        <v>3026739.1134649287</v>
      </c>
      <c r="F2888" s="253">
        <v>400749.53751804167</v>
      </c>
      <c r="G2888" s="253">
        <v>400749.53751804167</v>
      </c>
      <c r="H2888" s="253">
        <v>34630.362152654154</v>
      </c>
      <c r="I2888" s="254">
        <v>996731.53011525085</v>
      </c>
    </row>
    <row r="2889" spans="1:9" ht="14.25" x14ac:dyDescent="0.3">
      <c r="A2889" s="251">
        <v>39100</v>
      </c>
      <c r="B2889" s="252" t="s">
        <v>1630</v>
      </c>
      <c r="C2889" s="253">
        <v>21148159</v>
      </c>
      <c r="D2889" s="253">
        <v>15626074.047392005</v>
      </c>
      <c r="E2889" s="253">
        <v>9732498.2967851814</v>
      </c>
      <c r="F2889" s="253">
        <v>1288612.6108394056</v>
      </c>
      <c r="G2889" s="253">
        <v>1288612.6108394056</v>
      </c>
      <c r="H2889" s="253">
        <v>111354.14319932133</v>
      </c>
      <c r="I2889" s="254">
        <v>3204996.3857286931</v>
      </c>
    </row>
    <row r="2890" spans="1:9" ht="14.25" x14ac:dyDescent="0.3">
      <c r="A2890" s="251">
        <v>39100</v>
      </c>
      <c r="B2890" s="252" t="s">
        <v>1631</v>
      </c>
      <c r="C2890" s="253">
        <v>4051677</v>
      </c>
      <c r="D2890" s="253">
        <v>2993726.5375258005</v>
      </c>
      <c r="E2890" s="253">
        <v>1864603.8882922949</v>
      </c>
      <c r="F2890" s="253">
        <v>246879.27101588226</v>
      </c>
      <c r="G2890" s="253">
        <v>246879.27101588226</v>
      </c>
      <c r="H2890" s="253">
        <v>21333.820161622421</v>
      </c>
      <c r="I2890" s="254">
        <v>614030.28704011894</v>
      </c>
    </row>
    <row r="2891" spans="1:9" ht="14.25" x14ac:dyDescent="0.3">
      <c r="A2891" s="251">
        <v>39100</v>
      </c>
      <c r="B2891" s="252" t="s">
        <v>1632</v>
      </c>
      <c r="C2891" s="253">
        <v>7923255</v>
      </c>
      <c r="D2891" s="253">
        <v>5854380.4842004897</v>
      </c>
      <c r="E2891" s="253">
        <v>3646325.2329668351</v>
      </c>
      <c r="F2891" s="253">
        <v>482784.63916865643</v>
      </c>
      <c r="G2891" s="253">
        <v>482784.63916865643</v>
      </c>
      <c r="H2891" s="253">
        <v>41719.341710772023</v>
      </c>
      <c r="I2891" s="254">
        <v>1200766.6311855703</v>
      </c>
    </row>
    <row r="2892" spans="1:9" ht="14.25" x14ac:dyDescent="0.3">
      <c r="A2892" s="251">
        <v>39100</v>
      </c>
      <c r="B2892" s="252" t="s">
        <v>1633</v>
      </c>
      <c r="C2892" s="253">
        <v>8406117</v>
      </c>
      <c r="D2892" s="253">
        <v>6211160.3517375076</v>
      </c>
      <c r="E2892" s="253">
        <v>3868540.9630728117</v>
      </c>
      <c r="F2892" s="253">
        <v>512206.68306832336</v>
      </c>
      <c r="G2892" s="253">
        <v>512206.68306832336</v>
      </c>
      <c r="H2892" s="253">
        <v>44261.817596900488</v>
      </c>
      <c r="I2892" s="254">
        <v>1273944.204931149</v>
      </c>
    </row>
    <row r="2893" spans="1:9" ht="14.25" x14ac:dyDescent="0.3">
      <c r="A2893" s="251">
        <v>39100</v>
      </c>
      <c r="B2893" s="252" t="s">
        <v>1634</v>
      </c>
      <c r="C2893" s="253">
        <v>29961398</v>
      </c>
      <c r="D2893" s="253">
        <v>22138051.057370178</v>
      </c>
      <c r="E2893" s="253">
        <v>13788399.028222876</v>
      </c>
      <c r="F2893" s="253">
        <v>1825626.3016170124</v>
      </c>
      <c r="G2893" s="253">
        <v>1825626.3016170124</v>
      </c>
      <c r="H2893" s="253">
        <v>157759.63304152666</v>
      </c>
      <c r="I2893" s="254">
        <v>4540639.7928717518</v>
      </c>
    </row>
    <row r="2894" spans="1:9" ht="14.25" x14ac:dyDescent="0.3">
      <c r="A2894" s="251">
        <v>39100</v>
      </c>
      <c r="B2894" s="252" t="s">
        <v>1635</v>
      </c>
      <c r="C2894" s="253">
        <v>3142761</v>
      </c>
      <c r="D2894" s="253">
        <v>2322141.4260813785</v>
      </c>
      <c r="E2894" s="253">
        <v>1446315.7800025472</v>
      </c>
      <c r="F2894" s="253">
        <v>191496.6431571779</v>
      </c>
      <c r="G2894" s="253">
        <v>191496.6431571779</v>
      </c>
      <c r="H2894" s="253">
        <v>16547.986916272108</v>
      </c>
      <c r="I2894" s="254">
        <v>476284.37284820358</v>
      </c>
    </row>
    <row r="2895" spans="1:9" ht="14.25" x14ac:dyDescent="0.3">
      <c r="A2895" s="251">
        <v>39100</v>
      </c>
      <c r="B2895" s="252" t="s">
        <v>1189</v>
      </c>
      <c r="C2895" s="253">
        <v>28817099</v>
      </c>
      <c r="D2895" s="253">
        <v>21292544.793380171</v>
      </c>
      <c r="E2895" s="253">
        <v>13261786.377518246</v>
      </c>
      <c r="F2895" s="253">
        <v>1755901.1722584274</v>
      </c>
      <c r="G2895" s="253">
        <v>1755901.1722584274</v>
      </c>
      <c r="H2895" s="253">
        <v>151734.40717156604</v>
      </c>
      <c r="I2895" s="254">
        <v>4367221.6641735062</v>
      </c>
    </row>
    <row r="2896" spans="1:9" ht="14.25" x14ac:dyDescent="0.3">
      <c r="A2896" s="251">
        <v>39100</v>
      </c>
      <c r="B2896" s="252" t="s">
        <v>1636</v>
      </c>
      <c r="C2896" s="253">
        <v>14466972</v>
      </c>
      <c r="D2896" s="253">
        <v>10689439.951418314</v>
      </c>
      <c r="E2896" s="253">
        <v>6657779.5424007773</v>
      </c>
      <c r="F2896" s="253">
        <v>881510.42177527479</v>
      </c>
      <c r="G2896" s="253">
        <v>881510.42177527479</v>
      </c>
      <c r="H2896" s="253">
        <v>76174.823148841082</v>
      </c>
      <c r="I2896" s="254">
        <v>2192464.7423181469</v>
      </c>
    </row>
    <row r="2897" spans="1:9" ht="14.25" x14ac:dyDescent="0.3">
      <c r="A2897" s="251">
        <v>39100</v>
      </c>
      <c r="B2897" s="252" t="s">
        <v>1637</v>
      </c>
      <c r="C2897" s="253">
        <v>10858378</v>
      </c>
      <c r="D2897" s="253">
        <v>8023101.1438192939</v>
      </c>
      <c r="E2897" s="253">
        <v>4997084.8711157162</v>
      </c>
      <c r="F2897" s="253">
        <v>661629.35620359017</v>
      </c>
      <c r="G2897" s="253">
        <v>661629.35620359017</v>
      </c>
      <c r="H2897" s="253">
        <v>57174.025347755341</v>
      </c>
      <c r="I2897" s="254">
        <v>1645583.5349486428</v>
      </c>
    </row>
    <row r="2898" spans="1:9" ht="14.25" x14ac:dyDescent="0.3">
      <c r="A2898" s="251">
        <v>39100</v>
      </c>
      <c r="B2898" s="252" t="s">
        <v>1638</v>
      </c>
      <c r="C2898" s="253">
        <v>20385587</v>
      </c>
      <c r="D2898" s="253">
        <v>15062620.437152559</v>
      </c>
      <c r="E2898" s="253">
        <v>9381558.4967214447</v>
      </c>
      <c r="F2898" s="253">
        <v>1242147.1054555548</v>
      </c>
      <c r="G2898" s="253">
        <v>1242147.1054555548</v>
      </c>
      <c r="H2898" s="253">
        <v>107338.87398899466</v>
      </c>
      <c r="I2898" s="254">
        <v>3089428.8555310098</v>
      </c>
    </row>
    <row r="2899" spans="1:9" ht="14.25" x14ac:dyDescent="0.3">
      <c r="A2899" s="251">
        <v>39100</v>
      </c>
      <c r="B2899" s="252" t="s">
        <v>1191</v>
      </c>
      <c r="C2899" s="253">
        <v>15179832</v>
      </c>
      <c r="D2899" s="253">
        <v>11216162.071552925</v>
      </c>
      <c r="E2899" s="253">
        <v>6985841.6085052676</v>
      </c>
      <c r="F2899" s="253">
        <v>924946.84504800395</v>
      </c>
      <c r="G2899" s="253">
        <v>924946.84504800395</v>
      </c>
      <c r="H2899" s="253">
        <v>79928.337320976265</v>
      </c>
      <c r="I2899" s="254">
        <v>2300498.4356306735</v>
      </c>
    </row>
    <row r="2900" spans="1:9" ht="14.25" x14ac:dyDescent="0.3">
      <c r="A2900" s="251">
        <v>39100</v>
      </c>
      <c r="B2900" s="252" t="s">
        <v>1639</v>
      </c>
      <c r="C2900" s="253">
        <v>12358168</v>
      </c>
      <c r="D2900" s="253">
        <v>9131274.6541252285</v>
      </c>
      <c r="E2900" s="253">
        <v>5687296.4219431635</v>
      </c>
      <c r="F2900" s="253">
        <v>753015.481473919</v>
      </c>
      <c r="G2900" s="253">
        <v>753015.481473919</v>
      </c>
      <c r="H2900" s="253">
        <v>65071.064065352941</v>
      </c>
      <c r="I2900" s="254">
        <v>1872876.2051688749</v>
      </c>
    </row>
    <row r="2901" spans="1:9" ht="14.25" x14ac:dyDescent="0.3">
      <c r="A2901" s="251">
        <v>39100</v>
      </c>
      <c r="B2901" s="252" t="s">
        <v>1640</v>
      </c>
      <c r="C2901" s="253">
        <v>8130789</v>
      </c>
      <c r="D2901" s="253">
        <v>6007724.4065415049</v>
      </c>
      <c r="E2901" s="253">
        <v>3741833.5134523851</v>
      </c>
      <c r="F2901" s="253">
        <v>495430.22829903627</v>
      </c>
      <c r="G2901" s="253">
        <v>495430.22829903627</v>
      </c>
      <c r="H2901" s="253">
        <v>42812.097385378394</v>
      </c>
      <c r="I2901" s="254">
        <v>1232218.3391056694</v>
      </c>
    </row>
    <row r="2902" spans="1:9" ht="14.25" x14ac:dyDescent="0.3">
      <c r="A2902" s="251">
        <v>39100</v>
      </c>
      <c r="B2902" s="252" t="s">
        <v>1815</v>
      </c>
      <c r="C2902" s="253">
        <v>2923020</v>
      </c>
      <c r="D2902" s="253">
        <v>2159777.9249724657</v>
      </c>
      <c r="E2902" s="253">
        <v>1345189.7714344317</v>
      </c>
      <c r="F2902" s="253">
        <v>178107.24960672931</v>
      </c>
      <c r="G2902" s="253">
        <v>178107.24960672931</v>
      </c>
      <c r="H2902" s="253">
        <v>15390.956142067978</v>
      </c>
      <c r="I2902" s="254">
        <v>442982.69818250771</v>
      </c>
    </row>
    <row r="2903" spans="1:9" ht="14.25" x14ac:dyDescent="0.3">
      <c r="A2903" s="251">
        <v>39100</v>
      </c>
      <c r="B2903" s="252" t="s">
        <v>1641</v>
      </c>
      <c r="C2903" s="253">
        <v>1640890</v>
      </c>
      <c r="D2903" s="253">
        <v>1212430.2944584945</v>
      </c>
      <c r="E2903" s="253">
        <v>755146.54160732531</v>
      </c>
      <c r="F2903" s="253">
        <v>99983.717116949585</v>
      </c>
      <c r="G2903" s="253">
        <v>99983.717116949585</v>
      </c>
      <c r="H2903" s="253">
        <v>8639.9908395966922</v>
      </c>
      <c r="I2903" s="254">
        <v>248676.32777767343</v>
      </c>
    </row>
    <row r="2904" spans="1:9" ht="14.25" x14ac:dyDescent="0.3">
      <c r="A2904" s="251">
        <v>39100</v>
      </c>
      <c r="B2904" s="252" t="s">
        <v>1051</v>
      </c>
      <c r="C2904" s="253">
        <v>6268335</v>
      </c>
      <c r="D2904" s="253">
        <v>4631583.6221894752</v>
      </c>
      <c r="E2904" s="253">
        <v>2884722.0087185334</v>
      </c>
      <c r="F2904" s="253">
        <v>381946.03747617104</v>
      </c>
      <c r="G2904" s="253">
        <v>381946.03747617104</v>
      </c>
      <c r="H2904" s="253">
        <v>33005.476893346495</v>
      </c>
      <c r="I2904" s="254">
        <v>949964.06162525376</v>
      </c>
    </row>
    <row r="2905" spans="1:9" ht="14.25" x14ac:dyDescent="0.3">
      <c r="A2905" s="251">
        <v>39100</v>
      </c>
      <c r="B2905" s="252" t="s">
        <v>1642</v>
      </c>
      <c r="C2905" s="253">
        <v>7009254</v>
      </c>
      <c r="D2905" s="253">
        <v>5179038.1385433394</v>
      </c>
      <c r="E2905" s="253">
        <v>3225696.9798995126</v>
      </c>
      <c r="F2905" s="253">
        <v>427092.1689673576</v>
      </c>
      <c r="G2905" s="253">
        <v>427092.1689673576</v>
      </c>
      <c r="H2905" s="253">
        <v>36906.733755709683</v>
      </c>
      <c r="I2905" s="254">
        <v>1062250.0869534025</v>
      </c>
    </row>
    <row r="2906" spans="1:9" ht="14.25" x14ac:dyDescent="0.3">
      <c r="A2906" s="251">
        <v>39100</v>
      </c>
      <c r="B2906" s="252" t="s">
        <v>1643</v>
      </c>
      <c r="C2906" s="253">
        <v>4430520</v>
      </c>
      <c r="D2906" s="253">
        <v>3273648.2446746887</v>
      </c>
      <c r="E2906" s="253">
        <v>2038949.5063789086</v>
      </c>
      <c r="F2906" s="253">
        <v>269963.16533161124</v>
      </c>
      <c r="G2906" s="253">
        <v>269963.16533161124</v>
      </c>
      <c r="H2906" s="253">
        <v>23328.591322178781</v>
      </c>
      <c r="I2906" s="254">
        <v>671443.81631037896</v>
      </c>
    </row>
    <row r="2907" spans="1:9" ht="14.25" x14ac:dyDescent="0.3">
      <c r="A2907" s="251">
        <v>39100</v>
      </c>
      <c r="B2907" s="252" t="s">
        <v>1731</v>
      </c>
      <c r="C2907" s="253">
        <v>3750110</v>
      </c>
      <c r="D2907" s="253">
        <v>2770902.9682378131</v>
      </c>
      <c r="E2907" s="253">
        <v>1725821.1075374016</v>
      </c>
      <c r="F2907" s="253">
        <v>228504.00538576252</v>
      </c>
      <c r="G2907" s="253">
        <v>228504.00538576252</v>
      </c>
      <c r="H2907" s="253">
        <v>19745.940341814472</v>
      </c>
      <c r="I2907" s="254">
        <v>568327.90958707221</v>
      </c>
    </row>
    <row r="2908" spans="1:9" ht="14.25" x14ac:dyDescent="0.3">
      <c r="A2908" s="251">
        <v>39100</v>
      </c>
      <c r="B2908" s="252" t="s">
        <v>1644</v>
      </c>
      <c r="C2908" s="253">
        <v>5774674</v>
      </c>
      <c r="D2908" s="253">
        <v>4266824.5270687332</v>
      </c>
      <c r="E2908" s="253">
        <v>2657536.5198214022</v>
      </c>
      <c r="F2908" s="253">
        <v>351865.98227705935</v>
      </c>
      <c r="G2908" s="253">
        <v>351865.98227705935</v>
      </c>
      <c r="H2908" s="253">
        <v>30406.139632551356</v>
      </c>
      <c r="I2908" s="254">
        <v>875149.9030606614</v>
      </c>
    </row>
    <row r="2909" spans="1:9" ht="14.25" x14ac:dyDescent="0.3">
      <c r="A2909" s="251">
        <v>39100</v>
      </c>
      <c r="B2909" s="252" t="s">
        <v>1645</v>
      </c>
      <c r="C2909" s="253">
        <v>5270188</v>
      </c>
      <c r="D2909" s="253">
        <v>3894066.9933338766</v>
      </c>
      <c r="E2909" s="253">
        <v>2425369.3067910871</v>
      </c>
      <c r="F2909" s="253">
        <v>321126.3315305367</v>
      </c>
      <c r="G2909" s="253">
        <v>321126.3315305367</v>
      </c>
      <c r="H2909" s="253">
        <v>27749.804095918931</v>
      </c>
      <c r="I2909" s="254">
        <v>798695.21938579751</v>
      </c>
    </row>
    <row r="2910" spans="1:9" ht="14.25" x14ac:dyDescent="0.3">
      <c r="A2910" s="251">
        <v>39100</v>
      </c>
      <c r="B2910" s="252" t="s">
        <v>1646</v>
      </c>
      <c r="C2910" s="253">
        <v>8422434</v>
      </c>
      <c r="D2910" s="253">
        <v>6223216.7510785228</v>
      </c>
      <c r="E2910" s="253">
        <v>3876050.1356068673</v>
      </c>
      <c r="F2910" s="253">
        <v>513200.92053225893</v>
      </c>
      <c r="G2910" s="253">
        <v>513200.92053225893</v>
      </c>
      <c r="H2910" s="253">
        <v>44347.733612312666</v>
      </c>
      <c r="I2910" s="254">
        <v>1276417.0407948256</v>
      </c>
    </row>
    <row r="2911" spans="1:9" ht="14.25" x14ac:dyDescent="0.3">
      <c r="A2911" s="251">
        <v>39100</v>
      </c>
      <c r="B2911" s="252" t="s">
        <v>1647</v>
      </c>
      <c r="C2911" s="253">
        <v>6492555</v>
      </c>
      <c r="D2911" s="253">
        <v>4797256.5927258814</v>
      </c>
      <c r="E2911" s="253">
        <v>2987909.2775538568</v>
      </c>
      <c r="F2911" s="253">
        <v>395608.34820508183</v>
      </c>
      <c r="G2911" s="253">
        <v>395608.34820508183</v>
      </c>
      <c r="H2911" s="253">
        <v>34186.091526901684</v>
      </c>
      <c r="I2911" s="254">
        <v>983944.52723495942</v>
      </c>
    </row>
    <row r="2912" spans="1:9" ht="14.25" x14ac:dyDescent="0.3">
      <c r="A2912" s="251">
        <v>39100</v>
      </c>
      <c r="B2912" s="252" t="s">
        <v>1648</v>
      </c>
      <c r="C2912" s="253">
        <v>4980657</v>
      </c>
      <c r="D2912" s="253">
        <v>3680136.6533446866</v>
      </c>
      <c r="E2912" s="253">
        <v>2292125.5589846466</v>
      </c>
      <c r="F2912" s="253">
        <v>303484.45084347815</v>
      </c>
      <c r="G2912" s="253">
        <v>303484.45084347815</v>
      </c>
      <c r="H2912" s="253">
        <v>26225.298987240549</v>
      </c>
      <c r="I2912" s="254">
        <v>754816.89368584345</v>
      </c>
    </row>
    <row r="2913" spans="1:9" ht="14.25" x14ac:dyDescent="0.3">
      <c r="A2913" s="251">
        <v>39100</v>
      </c>
      <c r="B2913" s="252" t="s">
        <v>1649</v>
      </c>
      <c r="C2913" s="253">
        <v>15286683</v>
      </c>
      <c r="D2913" s="253">
        <v>11295112.756481947</v>
      </c>
      <c r="E2913" s="253">
        <v>7035015.0223948546</v>
      </c>
      <c r="F2913" s="253">
        <v>931457.55579501507</v>
      </c>
      <c r="G2913" s="253">
        <v>931457.55579501507</v>
      </c>
      <c r="H2913" s="253">
        <v>80490.953743284728</v>
      </c>
      <c r="I2913" s="254">
        <v>2316691.6687537786</v>
      </c>
    </row>
    <row r="2914" spans="1:9" ht="14.25" x14ac:dyDescent="0.3">
      <c r="A2914" s="251">
        <v>39100</v>
      </c>
      <c r="B2914" s="252" t="s">
        <v>479</v>
      </c>
      <c r="C2914" s="253">
        <v>11137251</v>
      </c>
      <c r="D2914" s="253">
        <v>8229156.4391203346</v>
      </c>
      <c r="E2914" s="253">
        <v>5125423.7491012365</v>
      </c>
      <c r="F2914" s="253">
        <v>678621.8170897892</v>
      </c>
      <c r="G2914" s="253">
        <v>678621.8170897892</v>
      </c>
      <c r="H2914" s="253">
        <v>58642.411507346085</v>
      </c>
      <c r="I2914" s="254">
        <v>1687846.6443321744</v>
      </c>
    </row>
    <row r="2915" spans="1:9" ht="14.25" x14ac:dyDescent="0.3">
      <c r="A2915" s="251">
        <v>39100</v>
      </c>
      <c r="B2915" s="252" t="s">
        <v>1650</v>
      </c>
      <c r="C2915" s="253">
        <v>2939</v>
      </c>
      <c r="D2915" s="253">
        <v>2171.5853198042009</v>
      </c>
      <c r="E2915" s="253">
        <v>1352.5438547275742</v>
      </c>
      <c r="F2915" s="253">
        <v>179.08095277972006</v>
      </c>
      <c r="G2915" s="253">
        <v>179.08095277972006</v>
      </c>
      <c r="H2915" s="253">
        <v>15.475097707691969</v>
      </c>
      <c r="I2915" s="254">
        <v>445.40446180949493</v>
      </c>
    </row>
    <row r="2916" spans="1:9" ht="14.25" x14ac:dyDescent="0.3">
      <c r="A2916" s="251">
        <v>39100</v>
      </c>
      <c r="B2916" s="252" t="s">
        <v>481</v>
      </c>
      <c r="C2916" s="253">
        <v>517</v>
      </c>
      <c r="D2916" s="253">
        <v>382.00395043850699</v>
      </c>
      <c r="E2916" s="253">
        <v>237.92622418991354</v>
      </c>
      <c r="F2916" s="253">
        <v>31.502161479113742</v>
      </c>
      <c r="G2916" s="253">
        <v>31.502161479113742</v>
      </c>
      <c r="H2916" s="253">
        <v>2.7222271231292106</v>
      </c>
      <c r="I2916" s="254">
        <v>78.351176167236787</v>
      </c>
    </row>
    <row r="2917" spans="1:9" ht="14.25" x14ac:dyDescent="0.3">
      <c r="A2917" s="251">
        <v>39100</v>
      </c>
      <c r="B2917" s="252" t="s">
        <v>1651</v>
      </c>
      <c r="C2917" s="253">
        <v>1679</v>
      </c>
      <c r="D2917" s="253">
        <v>1240.5892316948805</v>
      </c>
      <c r="E2917" s="253">
        <v>772.68497178890675</v>
      </c>
      <c r="F2917" s="253">
        <v>102.30585903952024</v>
      </c>
      <c r="G2917" s="253">
        <v>102.30585903952024</v>
      </c>
      <c r="H2917" s="253">
        <v>8.8406563631217487</v>
      </c>
      <c r="I2917" s="254">
        <v>254.45188546381152</v>
      </c>
    </row>
    <row r="2918" spans="1:9" ht="14.25" x14ac:dyDescent="0.3">
      <c r="A2918" s="251">
        <v>39100</v>
      </c>
      <c r="B2918" s="252" t="s">
        <v>1652</v>
      </c>
      <c r="C2918" s="253">
        <v>10758595</v>
      </c>
      <c r="D2918" s="253">
        <v>7949372.9036130933</v>
      </c>
      <c r="E2918" s="253">
        <v>4951164.1894361377</v>
      </c>
      <c r="F2918" s="253">
        <v>655549.31717289297</v>
      </c>
      <c r="G2918" s="253">
        <v>655549.31717289297</v>
      </c>
      <c r="H2918" s="253">
        <v>56648.624982132125</v>
      </c>
      <c r="I2918" s="254">
        <v>1630461.4548490385</v>
      </c>
    </row>
    <row r="2919" spans="1:9" ht="14.25" x14ac:dyDescent="0.3">
      <c r="A2919" s="251">
        <v>39100</v>
      </c>
      <c r="B2919" s="252" t="s">
        <v>852</v>
      </c>
      <c r="C2919" s="253">
        <v>14637359</v>
      </c>
      <c r="D2919" s="253">
        <v>10815336.483533142</v>
      </c>
      <c r="E2919" s="253">
        <v>6736192.5705652777</v>
      </c>
      <c r="F2919" s="253">
        <v>891892.54709044262</v>
      </c>
      <c r="G2919" s="253">
        <v>891892.54709044262</v>
      </c>
      <c r="H2919" s="253">
        <v>77071.983908664333</v>
      </c>
      <c r="I2919" s="254">
        <v>2218286.8348783152</v>
      </c>
    </row>
    <row r="2920" spans="1:9" ht="14.25" x14ac:dyDescent="0.3">
      <c r="A2920" s="251">
        <v>39100</v>
      </c>
      <c r="B2920" s="252" t="s">
        <v>1653</v>
      </c>
      <c r="C2920" s="253">
        <v>4273149</v>
      </c>
      <c r="D2920" s="253">
        <v>3157369.0499271872</v>
      </c>
      <c r="E2920" s="253">
        <v>1966526.5125162571</v>
      </c>
      <c r="F2920" s="253">
        <v>260374.13892130251</v>
      </c>
      <c r="G2920" s="253">
        <v>260374.13892130251</v>
      </c>
      <c r="H2920" s="253">
        <v>22499.965394530875</v>
      </c>
      <c r="I2920" s="254">
        <v>647594.29417379445</v>
      </c>
    </row>
    <row r="2921" spans="1:9" ht="14.25" x14ac:dyDescent="0.3">
      <c r="A2921" s="251">
        <v>39100</v>
      </c>
      <c r="B2921" s="252" t="s">
        <v>1654</v>
      </c>
      <c r="C2921" s="253">
        <v>6008340</v>
      </c>
      <c r="D2921" s="253">
        <v>4439477.0127228228</v>
      </c>
      <c r="E2921" s="253">
        <v>2765070.8894569157</v>
      </c>
      <c r="F2921" s="253">
        <v>366103.86247856531</v>
      </c>
      <c r="G2921" s="253">
        <v>366103.86247856531</v>
      </c>
      <c r="H2921" s="253">
        <v>31636.491514472269</v>
      </c>
      <c r="I2921" s="254">
        <v>910561.90679430473</v>
      </c>
    </row>
    <row r="2922" spans="1:9" ht="14.25" x14ac:dyDescent="0.3">
      <c r="A2922" s="251">
        <v>39100</v>
      </c>
      <c r="B2922" s="252" t="s">
        <v>482</v>
      </c>
      <c r="C2922" s="253">
        <v>4103472</v>
      </c>
      <c r="D2922" s="253">
        <v>3031997.1267191512</v>
      </c>
      <c r="E2922" s="253">
        <v>1888440.2302302376</v>
      </c>
      <c r="F2922" s="253">
        <v>250035.27576213118</v>
      </c>
      <c r="G2922" s="253">
        <v>250035.27576213118</v>
      </c>
      <c r="H2922" s="253">
        <v>21606.543089751001</v>
      </c>
      <c r="I2922" s="254">
        <v>621879.80187490035</v>
      </c>
    </row>
    <row r="2923" spans="1:9" ht="14.25" x14ac:dyDescent="0.3">
      <c r="A2923" s="251">
        <v>39100</v>
      </c>
      <c r="B2923" s="252" t="s">
        <v>1655</v>
      </c>
      <c r="C2923" s="253">
        <v>186454</v>
      </c>
      <c r="D2923" s="253">
        <v>137768.21000978991</v>
      </c>
      <c r="E2923" s="253">
        <v>85807.149332893881</v>
      </c>
      <c r="F2923" s="253">
        <v>11361.129625583508</v>
      </c>
      <c r="G2923" s="253">
        <v>11361.129625583508</v>
      </c>
      <c r="H2923" s="253">
        <v>981.76041782579068</v>
      </c>
      <c r="I2923" s="254">
        <v>28257.041007903226</v>
      </c>
    </row>
    <row r="2924" spans="1:9" ht="14.25" x14ac:dyDescent="0.3">
      <c r="A2924" s="251">
        <v>39100</v>
      </c>
      <c r="B2924" s="252" t="s">
        <v>1656</v>
      </c>
      <c r="C2924" s="253">
        <v>1342704</v>
      </c>
      <c r="D2924" s="253">
        <v>992104.89800693444</v>
      </c>
      <c r="E2924" s="253">
        <v>617919.7155216512</v>
      </c>
      <c r="F2924" s="253">
        <v>81814.46465503276</v>
      </c>
      <c r="G2924" s="253">
        <v>81814.46465503276</v>
      </c>
      <c r="H2924" s="253">
        <v>7069.9134373966799</v>
      </c>
      <c r="I2924" s="254">
        <v>203486.33973782111</v>
      </c>
    </row>
    <row r="2925" spans="1:9" ht="14.25" x14ac:dyDescent="0.3">
      <c r="A2925" s="251">
        <v>39100</v>
      </c>
      <c r="B2925" s="252" t="s">
        <v>1657</v>
      </c>
      <c r="C2925" s="253">
        <v>7858390</v>
      </c>
      <c r="D2925" s="253">
        <v>5806452.6578074638</v>
      </c>
      <c r="E2925" s="253">
        <v>3616474.0056320592</v>
      </c>
      <c r="F2925" s="253">
        <v>478832.24515638803</v>
      </c>
      <c r="G2925" s="253">
        <v>478832.24515638803</v>
      </c>
      <c r="H2925" s="253">
        <v>41377.799617267614</v>
      </c>
      <c r="I2925" s="254">
        <v>1190936.3622453613</v>
      </c>
    </row>
    <row r="2926" spans="1:9" ht="14.25" x14ac:dyDescent="0.3">
      <c r="A2926" s="251">
        <v>39100</v>
      </c>
      <c r="B2926" s="252" t="s">
        <v>484</v>
      </c>
      <c r="C2926" s="253">
        <v>1208</v>
      </c>
      <c r="D2926" s="253">
        <v>892.57402733020592</v>
      </c>
      <c r="E2926" s="253">
        <v>555.92819888088115</v>
      </c>
      <c r="F2926" s="253">
        <v>73.606597808064606</v>
      </c>
      <c r="G2926" s="253">
        <v>73.606597808064606</v>
      </c>
      <c r="H2926" s="253">
        <v>6.3606390033657378</v>
      </c>
      <c r="I2926" s="254">
        <v>183.07199382982986</v>
      </c>
    </row>
    <row r="2927" spans="1:9" ht="14.25" x14ac:dyDescent="0.3">
      <c r="A2927" s="251">
        <v>39100</v>
      </c>
      <c r="B2927" s="252" t="s">
        <v>962</v>
      </c>
      <c r="C2927" s="253">
        <v>29800</v>
      </c>
      <c r="D2927" s="253">
        <v>22018.796369569649</v>
      </c>
      <c r="E2927" s="253">
        <v>13714.122786962134</v>
      </c>
      <c r="F2927" s="253">
        <v>1815.7918995698055</v>
      </c>
      <c r="G2927" s="253">
        <v>1815.7918995698055</v>
      </c>
      <c r="H2927" s="253">
        <v>156.90980322872431</v>
      </c>
      <c r="I2927" s="254">
        <v>4516.1799802391806</v>
      </c>
    </row>
    <row r="2928" spans="1:9" ht="14.25" x14ac:dyDescent="0.3">
      <c r="A2928" s="251">
        <v>39100</v>
      </c>
      <c r="B2928" s="252" t="s">
        <v>1816</v>
      </c>
      <c r="C2928" s="253">
        <v>2137</v>
      </c>
      <c r="D2928" s="253">
        <v>1578.9989208647764</v>
      </c>
      <c r="E2928" s="253">
        <v>983.45907368248595</v>
      </c>
      <c r="F2928" s="253">
        <v>130.21299628794208</v>
      </c>
      <c r="G2928" s="253">
        <v>130.21299628794208</v>
      </c>
      <c r="H2928" s="253">
        <v>11.252223137576639</v>
      </c>
      <c r="I2928" s="254">
        <v>323.86163146882978</v>
      </c>
    </row>
    <row r="2929" spans="1:9" ht="14.25" x14ac:dyDescent="0.3">
      <c r="A2929" s="251">
        <v>39100</v>
      </c>
      <c r="B2929" s="252" t="s">
        <v>1817</v>
      </c>
      <c r="C2929" s="253">
        <v>4562987</v>
      </c>
      <c r="D2929" s="253">
        <v>3371526.2278521308</v>
      </c>
      <c r="E2929" s="253">
        <v>2099911.5433997312</v>
      </c>
      <c r="F2929" s="253">
        <v>278034.72592088347</v>
      </c>
      <c r="G2929" s="253">
        <v>278034.72592088347</v>
      </c>
      <c r="H2929" s="253">
        <v>24026.086990108292</v>
      </c>
      <c r="I2929" s="254">
        <v>691519.14562052465</v>
      </c>
    </row>
    <row r="2930" spans="1:9" ht="14.25" x14ac:dyDescent="0.3">
      <c r="A2930" s="251">
        <v>39100</v>
      </c>
      <c r="B2930" s="252" t="s">
        <v>326</v>
      </c>
      <c r="C2930" s="253">
        <v>5179</v>
      </c>
      <c r="D2930" s="253">
        <v>3826.689476442994</v>
      </c>
      <c r="E2930" s="253">
        <v>2383.4040910629833</v>
      </c>
      <c r="F2930" s="253">
        <v>315.57000831785314</v>
      </c>
      <c r="G2930" s="253">
        <v>315.57000831785314</v>
      </c>
      <c r="H2930" s="253">
        <v>27.269660098039036</v>
      </c>
      <c r="I2930" s="254">
        <v>784.87570864626571</v>
      </c>
    </row>
    <row r="2931" spans="1:9" ht="14.25" x14ac:dyDescent="0.3">
      <c r="A2931" s="251">
        <v>39100</v>
      </c>
      <c r="B2931" s="252" t="s">
        <v>1818</v>
      </c>
      <c r="C2931" s="253">
        <v>1496</v>
      </c>
      <c r="D2931" s="253">
        <v>1105.373133183765</v>
      </c>
      <c r="E2931" s="253">
        <v>688.46737212400524</v>
      </c>
      <c r="F2931" s="253">
        <v>91.155190662967428</v>
      </c>
      <c r="G2931" s="253">
        <v>91.155190662967428</v>
      </c>
      <c r="H2931" s="253">
        <v>7.8770827392675038</v>
      </c>
      <c r="I2931" s="254">
        <v>226.71829699455753</v>
      </c>
    </row>
    <row r="2932" spans="1:9" ht="14.25" x14ac:dyDescent="0.3">
      <c r="A2932" s="251">
        <v>39100</v>
      </c>
      <c r="B2932" s="252" t="s">
        <v>1819</v>
      </c>
      <c r="C2932" s="253">
        <v>2907</v>
      </c>
      <c r="D2932" s="253">
        <v>2147.9409747093614</v>
      </c>
      <c r="E2932" s="253">
        <v>1337.8172799227827</v>
      </c>
      <c r="F2932" s="253">
        <v>177.13110912917531</v>
      </c>
      <c r="G2932" s="253">
        <v>177.13110912917531</v>
      </c>
      <c r="H2932" s="253">
        <v>15.306603959258442</v>
      </c>
      <c r="I2932" s="254">
        <v>440.5548725689697</v>
      </c>
    </row>
    <row r="2933" spans="1:9" ht="14.25" x14ac:dyDescent="0.3">
      <c r="A2933" s="251">
        <v>39100</v>
      </c>
      <c r="B2933" s="252" t="s">
        <v>1820</v>
      </c>
      <c r="C2933" s="253">
        <v>1316901</v>
      </c>
      <c r="D2933" s="253">
        <v>973039.42811686709</v>
      </c>
      <c r="E2933" s="253">
        <v>606045.0339689001</v>
      </c>
      <c r="F2933" s="253">
        <v>80242.220413938805</v>
      </c>
      <c r="G2933" s="253">
        <v>80242.220413938805</v>
      </c>
      <c r="H2933" s="253">
        <v>6934.0495564332305</v>
      </c>
      <c r="I2933" s="254">
        <v>199575.90376365627</v>
      </c>
    </row>
    <row r="2934" spans="1:9" ht="14.25" x14ac:dyDescent="0.3">
      <c r="A2934" s="251">
        <v>39100</v>
      </c>
      <c r="B2934" s="252" t="s">
        <v>678</v>
      </c>
      <c r="C2934" s="253">
        <v>7515882</v>
      </c>
      <c r="D2934" s="253">
        <v>5553378.3656279827</v>
      </c>
      <c r="E2934" s="253">
        <v>3458849.9530308237</v>
      </c>
      <c r="F2934" s="253">
        <v>457962.33737323858</v>
      </c>
      <c r="G2934" s="253">
        <v>457962.33737323858</v>
      </c>
      <c r="H2934" s="253">
        <v>39574.347842627889</v>
      </c>
      <c r="I2934" s="254">
        <v>1139029.3900080542</v>
      </c>
    </row>
    <row r="2935" spans="1:9" ht="14.25" x14ac:dyDescent="0.3">
      <c r="A2935" s="251">
        <v>39100</v>
      </c>
      <c r="B2935" s="252" t="s">
        <v>1821</v>
      </c>
      <c r="C2935" s="253">
        <v>2356</v>
      </c>
      <c r="D2935" s="253">
        <v>1740.814907607587</v>
      </c>
      <c r="E2935" s="253">
        <v>1084.2440700027782</v>
      </c>
      <c r="F2935" s="253">
        <v>143.55723877135779</v>
      </c>
      <c r="G2935" s="253">
        <v>143.55723877135779</v>
      </c>
      <c r="H2935" s="253">
        <v>12.405352228418607</v>
      </c>
      <c r="I2935" s="254">
        <v>357.05100783367482</v>
      </c>
    </row>
    <row r="2936" spans="1:9" ht="14.25" x14ac:dyDescent="0.3">
      <c r="A2936" s="251">
        <v>39100</v>
      </c>
      <c r="B2936" s="252" t="s">
        <v>328</v>
      </c>
      <c r="C2936" s="253">
        <v>7441</v>
      </c>
      <c r="D2936" s="253">
        <v>5498.0491203344882</v>
      </c>
      <c r="E2936" s="253">
        <v>3424.3888475766857</v>
      </c>
      <c r="F2936" s="253">
        <v>453.39958136573563</v>
      </c>
      <c r="G2936" s="253">
        <v>453.39958136573563</v>
      </c>
      <c r="H2936" s="253">
        <v>39.18006194043415</v>
      </c>
      <c r="I2936" s="254">
        <v>1127.6810480858974</v>
      </c>
    </row>
    <row r="2937" spans="1:9" ht="14.25" x14ac:dyDescent="0.3">
      <c r="A2937" s="251">
        <v>39100</v>
      </c>
      <c r="B2937" s="252" t="s">
        <v>1822</v>
      </c>
      <c r="C2937" s="253">
        <v>2259</v>
      </c>
      <c r="D2937" s="253">
        <v>1669.1429865388534</v>
      </c>
      <c r="E2937" s="253">
        <v>1039.6041401257537</v>
      </c>
      <c r="F2937" s="253">
        <v>137.64677520564396</v>
      </c>
      <c r="G2937" s="253">
        <v>137.64677520564396</v>
      </c>
      <c r="H2937" s="253">
        <v>11.894605553479469</v>
      </c>
      <c r="I2937" s="254">
        <v>342.35069044833244</v>
      </c>
    </row>
    <row r="2938" spans="1:9" ht="14.25" x14ac:dyDescent="0.3">
      <c r="A2938" s="251">
        <v>39100</v>
      </c>
      <c r="B2938" s="252" t="s">
        <v>1029</v>
      </c>
      <c r="C2938" s="253">
        <v>9279964</v>
      </c>
      <c r="D2938" s="253">
        <v>6856833.4776153369</v>
      </c>
      <c r="E2938" s="253">
        <v>4270690.1259928951</v>
      </c>
      <c r="F2938" s="253">
        <v>565452.4650838729</v>
      </c>
      <c r="G2938" s="253">
        <v>565452.4650838729</v>
      </c>
      <c r="H2938" s="253">
        <v>48862.997490256559</v>
      </c>
      <c r="I2938" s="254">
        <v>1406375.4239644399</v>
      </c>
    </row>
    <row r="2939" spans="1:9" ht="14.25" x14ac:dyDescent="0.3">
      <c r="A2939" s="251">
        <v>39100</v>
      </c>
      <c r="B2939" s="252" t="s">
        <v>329</v>
      </c>
      <c r="C2939" s="253">
        <v>183933</v>
      </c>
      <c r="D2939" s="253">
        <v>135905.47894778705</v>
      </c>
      <c r="E2939" s="253">
        <v>84646.971361553908</v>
      </c>
      <c r="F2939" s="253">
        <v>11207.518505489028</v>
      </c>
      <c r="G2939" s="253">
        <v>11207.518505489028</v>
      </c>
      <c r="H2939" s="253">
        <v>968.48626970701173</v>
      </c>
      <c r="I2939" s="254">
        <v>27874.984305548092</v>
      </c>
    </row>
    <row r="2940" spans="1:9" ht="14.25" x14ac:dyDescent="0.3">
      <c r="A2940" s="251">
        <v>39100</v>
      </c>
      <c r="B2940" s="252" t="s">
        <v>1823</v>
      </c>
      <c r="C2940" s="253">
        <v>7315</v>
      </c>
      <c r="D2940" s="253">
        <v>5404.9495115235568</v>
      </c>
      <c r="E2940" s="253">
        <v>3366.4029592828197</v>
      </c>
      <c r="F2940" s="253">
        <v>445.72207199171572</v>
      </c>
      <c r="G2940" s="253">
        <v>445.72207199171572</v>
      </c>
      <c r="H2940" s="253">
        <v>38.516617805977127</v>
      </c>
      <c r="I2940" s="254">
        <v>1108.5857904513291</v>
      </c>
    </row>
    <row r="2941" spans="1:9" ht="14.25" x14ac:dyDescent="0.3">
      <c r="A2941" s="251">
        <v>39100</v>
      </c>
      <c r="B2941" s="252" t="s">
        <v>1824</v>
      </c>
      <c r="C2941" s="253">
        <v>9134</v>
      </c>
      <c r="D2941" s="253">
        <v>6748.9827530083621</v>
      </c>
      <c r="E2941" s="253">
        <v>4203.5166958426898</v>
      </c>
      <c r="F2941" s="253">
        <v>556.55849700236934</v>
      </c>
      <c r="G2941" s="253">
        <v>556.55849700236934</v>
      </c>
      <c r="H2941" s="253">
        <v>48.094434318495573</v>
      </c>
      <c r="I2941" s="254">
        <v>1384.2546288424389</v>
      </c>
    </row>
    <row r="2942" spans="1:9" ht="14.25" x14ac:dyDescent="0.3">
      <c r="A2942" s="251">
        <v>39100</v>
      </c>
      <c r="B2942" s="252" t="s">
        <v>1464</v>
      </c>
      <c r="C2942" s="253">
        <v>32169</v>
      </c>
      <c r="D2942" s="253">
        <v>23769.216792372015</v>
      </c>
      <c r="E2942" s="253">
        <v>14804.349527979361</v>
      </c>
      <c r="F2942" s="253">
        <v>1960.1412623241972</v>
      </c>
      <c r="G2942" s="253">
        <v>1960.1412623241972</v>
      </c>
      <c r="H2942" s="253">
        <v>169.38360604244406</v>
      </c>
      <c r="I2942" s="254">
        <v>4875.2011337018184</v>
      </c>
    </row>
    <row r="2943" spans="1:9" ht="14.25" x14ac:dyDescent="0.3">
      <c r="A2943" s="251">
        <v>39100</v>
      </c>
      <c r="B2943" s="252" t="s">
        <v>1825</v>
      </c>
      <c r="C2943" s="253">
        <v>13313533</v>
      </c>
      <c r="D2943" s="253">
        <v>9837180.2713605948</v>
      </c>
      <c r="E2943" s="253">
        <v>6126960.6137675289</v>
      </c>
      <c r="F2943" s="253">
        <v>811228.36832400307</v>
      </c>
      <c r="G2943" s="253">
        <v>811228.36832400307</v>
      </c>
      <c r="H2943" s="253">
        <v>70101.471251984156</v>
      </c>
      <c r="I2943" s="254">
        <v>2017661.4496930765</v>
      </c>
    </row>
    <row r="2944" spans="1:9" ht="14.25" x14ac:dyDescent="0.3">
      <c r="A2944" s="251">
        <v>39100</v>
      </c>
      <c r="B2944" s="252" t="s">
        <v>1826</v>
      </c>
      <c r="C2944" s="253">
        <v>643777</v>
      </c>
      <c r="D2944" s="253">
        <v>475677.67350377311</v>
      </c>
      <c r="E2944" s="253">
        <v>296269.69212825911</v>
      </c>
      <c r="F2944" s="253">
        <v>39227.01549427351</v>
      </c>
      <c r="G2944" s="253">
        <v>39227.01549427351</v>
      </c>
      <c r="H2944" s="253">
        <v>3389.7624964153842</v>
      </c>
      <c r="I2944" s="254">
        <v>97564.187890551635</v>
      </c>
    </row>
    <row r="2945" spans="1:9" ht="14.25" x14ac:dyDescent="0.3">
      <c r="A2945" s="251">
        <v>39100</v>
      </c>
      <c r="B2945" s="252" t="s">
        <v>1827</v>
      </c>
      <c r="C2945" s="253">
        <v>10958</v>
      </c>
      <c r="D2945" s="253">
        <v>8096.7104234142353</v>
      </c>
      <c r="E2945" s="253">
        <v>5042.9314597158082</v>
      </c>
      <c r="F2945" s="253">
        <v>667.6995850834204</v>
      </c>
      <c r="G2945" s="253">
        <v>667.6995850834204</v>
      </c>
      <c r="H2945" s="253">
        <v>57.698577979206746</v>
      </c>
      <c r="I2945" s="254">
        <v>1660.6812155523805</v>
      </c>
    </row>
    <row r="2946" spans="1:9" ht="14.25" x14ac:dyDescent="0.3">
      <c r="A2946" s="251">
        <v>39100</v>
      </c>
      <c r="B2946" s="252" t="s">
        <v>1465</v>
      </c>
      <c r="C2946" s="253">
        <v>420368</v>
      </c>
      <c r="D2946" s="253">
        <v>310603.93933836423</v>
      </c>
      <c r="E2946" s="253">
        <v>193455.64992314426</v>
      </c>
      <c r="F2946" s="253">
        <v>25614.121115381207</v>
      </c>
      <c r="G2946" s="253">
        <v>25614.121115381207</v>
      </c>
      <c r="H2946" s="253">
        <v>2213.4181262970596</v>
      </c>
      <c r="I2946" s="254">
        <v>63706.629058160528</v>
      </c>
    </row>
    <row r="2947" spans="1:9" ht="14.25" x14ac:dyDescent="0.3">
      <c r="A2947" s="251">
        <v>39100</v>
      </c>
      <c r="B2947" s="252" t="s">
        <v>1466</v>
      </c>
      <c r="C2947" s="253">
        <v>1532061</v>
      </c>
      <c r="D2947" s="253">
        <v>1132018.0934482969</v>
      </c>
      <c r="E2947" s="253">
        <v>705062.8413126173</v>
      </c>
      <c r="F2947" s="253">
        <v>93352.481659289129</v>
      </c>
      <c r="G2947" s="253">
        <v>93352.481659289129</v>
      </c>
      <c r="H2947" s="253">
        <v>8066.9593974631753</v>
      </c>
      <c r="I2947" s="254">
        <v>232183.32941963823</v>
      </c>
    </row>
    <row r="2948" spans="1:9" ht="14.25" x14ac:dyDescent="0.3">
      <c r="A2948" s="251">
        <v>39100</v>
      </c>
      <c r="B2948" s="252" t="s">
        <v>1209</v>
      </c>
      <c r="C2948" s="253">
        <v>25838</v>
      </c>
      <c r="D2948" s="253">
        <v>19091.330892514783</v>
      </c>
      <c r="E2948" s="253">
        <v>11890.78874394388</v>
      </c>
      <c r="F2948" s="253">
        <v>1574.3768825867326</v>
      </c>
      <c r="G2948" s="253">
        <v>1574.3768825867326</v>
      </c>
      <c r="H2948" s="253">
        <v>136.04817100079794</v>
      </c>
      <c r="I2948" s="254">
        <v>3915.7402123966422</v>
      </c>
    </row>
    <row r="2949" spans="1:9" ht="14.25" x14ac:dyDescent="0.3">
      <c r="A2949" s="251">
        <v>39100</v>
      </c>
      <c r="B2949" s="252" t="s">
        <v>1658</v>
      </c>
      <c r="C2949" s="253">
        <v>2589908</v>
      </c>
      <c r="D2949" s="253">
        <v>1913646.2036214562</v>
      </c>
      <c r="E2949" s="253">
        <v>1191889.8093602527</v>
      </c>
      <c r="F2949" s="253">
        <v>157809.86466547102</v>
      </c>
      <c r="G2949" s="253">
        <v>157809.86466547102</v>
      </c>
      <c r="H2949" s="253">
        <v>13636.978344312045</v>
      </c>
      <c r="I2949" s="254">
        <v>392499.68658594956</v>
      </c>
    </row>
    <row r="2950" spans="1:9" ht="14.25" x14ac:dyDescent="0.3">
      <c r="A2950" s="251">
        <v>39100</v>
      </c>
      <c r="B2950" s="252" t="s">
        <v>1193</v>
      </c>
      <c r="C2950" s="253">
        <v>1262225</v>
      </c>
      <c r="D2950" s="253">
        <v>932640.10897919629</v>
      </c>
      <c r="E2950" s="253">
        <v>580882.84009306307</v>
      </c>
      <c r="F2950" s="253">
        <v>76910.668806526766</v>
      </c>
      <c r="G2950" s="253">
        <v>76910.668806526766</v>
      </c>
      <c r="H2950" s="253">
        <v>6646.1569255159911</v>
      </c>
      <c r="I2950" s="254">
        <v>191289.77434756374</v>
      </c>
    </row>
    <row r="2951" spans="1:9" ht="14.25" x14ac:dyDescent="0.3">
      <c r="A2951" s="251">
        <v>39100</v>
      </c>
      <c r="B2951" s="252" t="s">
        <v>1194</v>
      </c>
      <c r="C2951" s="253">
        <v>241388</v>
      </c>
      <c r="D2951" s="253">
        <v>178358.16167978785</v>
      </c>
      <c r="E2951" s="253">
        <v>111088.07621809447</v>
      </c>
      <c r="F2951" s="253">
        <v>14708.40184742806</v>
      </c>
      <c r="G2951" s="253">
        <v>14708.40184742806</v>
      </c>
      <c r="H2951" s="253">
        <v>1271.0115295897754</v>
      </c>
      <c r="I2951" s="254">
        <v>36582.270237247489</v>
      </c>
    </row>
    <row r="2952" spans="1:9" ht="14.25" x14ac:dyDescent="0.3">
      <c r="A2952" s="251">
        <v>39100</v>
      </c>
      <c r="B2952" s="252" t="s">
        <v>1195</v>
      </c>
      <c r="C2952" s="253">
        <v>2534656</v>
      </c>
      <c r="D2952" s="253">
        <v>1872821.2862720781</v>
      </c>
      <c r="E2952" s="253">
        <v>1166462.5371379294</v>
      </c>
      <c r="F2952" s="253">
        <v>154443.21587234916</v>
      </c>
      <c r="G2952" s="253">
        <v>154443.21587234916</v>
      </c>
      <c r="H2952" s="253">
        <v>13346.052825923001</v>
      </c>
      <c r="I2952" s="254">
        <v>384126.26456352748</v>
      </c>
    </row>
    <row r="2953" spans="1:9" ht="14.25" x14ac:dyDescent="0.3">
      <c r="A2953" s="251">
        <v>39100</v>
      </c>
      <c r="B2953" s="252" t="s">
        <v>964</v>
      </c>
      <c r="C2953" s="253">
        <v>4440549</v>
      </c>
      <c r="D2953" s="253">
        <v>3281058.5302045681</v>
      </c>
      <c r="E2953" s="253">
        <v>2043564.9069638227</v>
      </c>
      <c r="F2953" s="253">
        <v>270574.25851821474</v>
      </c>
      <c r="G2953" s="253">
        <v>270574.25851821474</v>
      </c>
      <c r="H2953" s="253">
        <v>23381.398316023777</v>
      </c>
      <c r="I2953" s="254">
        <v>672963.70788829227</v>
      </c>
    </row>
    <row r="2954" spans="1:9" ht="14.25" x14ac:dyDescent="0.3">
      <c r="A2954" s="251">
        <v>39100</v>
      </c>
      <c r="B2954" s="252" t="s">
        <v>1659</v>
      </c>
      <c r="C2954" s="253">
        <v>8047420</v>
      </c>
      <c r="D2954" s="253">
        <v>5946124.2375973882</v>
      </c>
      <c r="E2954" s="253">
        <v>3703466.6442367388</v>
      </c>
      <c r="F2954" s="253">
        <v>490350.33719584037</v>
      </c>
      <c r="G2954" s="253">
        <v>490350.33719584037</v>
      </c>
      <c r="H2954" s="253">
        <v>42373.123781842303</v>
      </c>
      <c r="I2954" s="254">
        <v>1219583.7951871268</v>
      </c>
    </row>
    <row r="2955" spans="1:9" ht="14.25" x14ac:dyDescent="0.3">
      <c r="A2955" s="251">
        <v>39100</v>
      </c>
      <c r="B2955" s="252" t="s">
        <v>1660</v>
      </c>
      <c r="C2955" s="253">
        <v>2565749</v>
      </c>
      <c r="D2955" s="253">
        <v>1895795.4619606361</v>
      </c>
      <c r="E2955" s="253">
        <v>1180771.7055880977</v>
      </c>
      <c r="F2955" s="253">
        <v>156337.79364192378</v>
      </c>
      <c r="G2955" s="253">
        <v>156337.79364192378</v>
      </c>
      <c r="H2955" s="253">
        <v>13509.770829674368</v>
      </c>
      <c r="I2955" s="254">
        <v>388838.39825901669</v>
      </c>
    </row>
    <row r="2956" spans="1:9" ht="14.25" x14ac:dyDescent="0.3">
      <c r="A2956" s="251">
        <v>39100</v>
      </c>
      <c r="B2956" s="252" t="s">
        <v>1828</v>
      </c>
      <c r="C2956" s="253">
        <v>1793628</v>
      </c>
      <c r="D2956" s="253">
        <v>1325286.2313677338</v>
      </c>
      <c r="E2956" s="253">
        <v>825437.40356152074</v>
      </c>
      <c r="F2956" s="253">
        <v>109290.44272622788</v>
      </c>
      <c r="G2956" s="253">
        <v>109290.44272622788</v>
      </c>
      <c r="H2956" s="253">
        <v>9444.2220317292049</v>
      </c>
      <c r="I2956" s="254">
        <v>271823.72032202821</v>
      </c>
    </row>
    <row r="2957" spans="1:9" ht="14.25" x14ac:dyDescent="0.3">
      <c r="A2957" s="251">
        <v>39100</v>
      </c>
      <c r="B2957" s="252" t="s">
        <v>1829</v>
      </c>
      <c r="C2957" s="253">
        <v>11582209</v>
      </c>
      <c r="D2957" s="253">
        <v>8557929.5798925143</v>
      </c>
      <c r="E2957" s="253">
        <v>5330195.851350937</v>
      </c>
      <c r="F2957" s="253">
        <v>705734.27118538588</v>
      </c>
      <c r="G2957" s="253">
        <v>705734.27118538588</v>
      </c>
      <c r="H2957" s="253">
        <v>60985.306548455032</v>
      </c>
      <c r="I2957" s="254">
        <v>1755279.8796223509</v>
      </c>
    </row>
    <row r="2958" spans="1:9" ht="14.25" x14ac:dyDescent="0.3">
      <c r="A2958" s="251">
        <v>39100</v>
      </c>
      <c r="B2958" s="252" t="s">
        <v>1196</v>
      </c>
      <c r="C2958" s="253">
        <v>1640878</v>
      </c>
      <c r="D2958" s="253">
        <v>1212421.4278290842</v>
      </c>
      <c r="E2958" s="253">
        <v>755141.01914177369</v>
      </c>
      <c r="F2958" s="253">
        <v>99982.985925580666</v>
      </c>
      <c r="G2958" s="253">
        <v>99982.985925580666</v>
      </c>
      <c r="H2958" s="253">
        <v>8639.9276544410313</v>
      </c>
      <c r="I2958" s="254">
        <v>248674.50918170827</v>
      </c>
    </row>
    <row r="2959" spans="1:9" ht="14.25" x14ac:dyDescent="0.3">
      <c r="A2959" s="251">
        <v>39100</v>
      </c>
      <c r="B2959" s="252" t="s">
        <v>1197</v>
      </c>
      <c r="C2959" s="253">
        <v>5837190</v>
      </c>
      <c r="D2959" s="253">
        <v>4313016.7107546395</v>
      </c>
      <c r="E2959" s="253">
        <v>2686306.7245244128</v>
      </c>
      <c r="F2959" s="253">
        <v>355675.24557885481</v>
      </c>
      <c r="G2959" s="253">
        <v>355675.24557885481</v>
      </c>
      <c r="H2959" s="253">
        <v>30735.313231834807</v>
      </c>
      <c r="I2959" s="254">
        <v>884624.18184068264</v>
      </c>
    </row>
    <row r="2960" spans="1:9" ht="14.25" x14ac:dyDescent="0.3">
      <c r="A2960" s="251">
        <v>39100</v>
      </c>
      <c r="B2960" s="252" t="s">
        <v>1198</v>
      </c>
      <c r="C2960" s="253">
        <v>3529503</v>
      </c>
      <c r="D2960" s="253">
        <v>2607899.5920397714</v>
      </c>
      <c r="E2960" s="253">
        <v>1624296.5610386315</v>
      </c>
      <c r="F2960" s="253">
        <v>215061.84419152106</v>
      </c>
      <c r="G2960" s="253">
        <v>215061.84419152106</v>
      </c>
      <c r="H2960" s="253">
        <v>18584.349705543362</v>
      </c>
      <c r="I2960" s="254">
        <v>534894.99291255465</v>
      </c>
    </row>
    <row r="2961" spans="1:9" ht="14.25" x14ac:dyDescent="0.3">
      <c r="A2961" s="251">
        <v>39100</v>
      </c>
      <c r="B2961" s="252" t="s">
        <v>1830</v>
      </c>
      <c r="C2961" s="253">
        <v>4550283</v>
      </c>
      <c r="D2961" s="253">
        <v>3362139.4228494796</v>
      </c>
      <c r="E2961" s="253">
        <v>2094065.0932022289</v>
      </c>
      <c r="F2961" s="253">
        <v>277260.63799161726</v>
      </c>
      <c r="G2961" s="253">
        <v>277260.63799161726</v>
      </c>
      <c r="H2961" s="253">
        <v>23959.194971980181</v>
      </c>
      <c r="I2961" s="254">
        <v>689593.85869203624</v>
      </c>
    </row>
    <row r="2962" spans="1:9" ht="14.25" x14ac:dyDescent="0.3">
      <c r="A2962" s="251">
        <v>39100</v>
      </c>
      <c r="B2962" s="252" t="s">
        <v>1831</v>
      </c>
      <c r="C2962" s="253">
        <v>3019206</v>
      </c>
      <c r="D2962" s="253">
        <v>2230848.3930128491</v>
      </c>
      <c r="E2962" s="253">
        <v>1389455.094064859</v>
      </c>
      <c r="F2962" s="253">
        <v>183968.11402458238</v>
      </c>
      <c r="G2962" s="253">
        <v>183968.11402458238</v>
      </c>
      <c r="H2962" s="253">
        <v>15897.416757281337</v>
      </c>
      <c r="I2962" s="254">
        <v>457559.65414154413</v>
      </c>
    </row>
    <row r="2963" spans="1:9" ht="14.25" x14ac:dyDescent="0.3">
      <c r="A2963" s="251">
        <v>39100</v>
      </c>
      <c r="B2963" s="252" t="s">
        <v>1832</v>
      </c>
      <c r="C2963" s="253">
        <v>3939815</v>
      </c>
      <c r="D2963" s="253">
        <v>2911073.2959320825</v>
      </c>
      <c r="E2963" s="253">
        <v>1813124.3848293701</v>
      </c>
      <c r="F2963" s="253">
        <v>240063.22693971859</v>
      </c>
      <c r="G2963" s="253">
        <v>240063.22693971859</v>
      </c>
      <c r="H2963" s="253">
        <v>20744.818671395187</v>
      </c>
      <c r="I2963" s="254">
        <v>597077.63855188014</v>
      </c>
    </row>
    <row r="2964" spans="1:9" ht="14.25" x14ac:dyDescent="0.3">
      <c r="A2964" s="251">
        <v>39100</v>
      </c>
      <c r="B2964" s="252" t="s">
        <v>1833</v>
      </c>
      <c r="C2964" s="253">
        <v>12243996</v>
      </c>
      <c r="D2964" s="253">
        <v>9046914.5863699764</v>
      </c>
      <c r="E2964" s="253">
        <v>5634753.8438615175</v>
      </c>
      <c r="F2964" s="253">
        <v>746058.68305923149</v>
      </c>
      <c r="G2964" s="253">
        <v>746058.68305923149</v>
      </c>
      <c r="H2964" s="253">
        <v>64469.899432660655</v>
      </c>
      <c r="I2964" s="254">
        <v>1855573.4769573356</v>
      </c>
    </row>
    <row r="2965" spans="1:9" ht="14.25" x14ac:dyDescent="0.3">
      <c r="A2965" s="251">
        <v>39100</v>
      </c>
      <c r="B2965" s="252" t="s">
        <v>1834</v>
      </c>
      <c r="C2965" s="253">
        <v>3378937</v>
      </c>
      <c r="D2965" s="253">
        <v>2496648.5150538441</v>
      </c>
      <c r="E2965" s="253">
        <v>1555005.2653493111</v>
      </c>
      <c r="F2965" s="253">
        <v>205887.46422002348</v>
      </c>
      <c r="G2965" s="253">
        <v>205887.46422002348</v>
      </c>
      <c r="H2965" s="253">
        <v>17791.555026585771</v>
      </c>
      <c r="I2965" s="254">
        <v>512076.76623790048</v>
      </c>
    </row>
    <row r="2966" spans="1:9" ht="14.25" x14ac:dyDescent="0.3">
      <c r="A2966" s="251">
        <v>39100</v>
      </c>
      <c r="B2966" s="252" t="s">
        <v>1835</v>
      </c>
      <c r="C2966" s="253">
        <v>9490341</v>
      </c>
      <c r="D2966" s="253">
        <v>7012278.0522408728</v>
      </c>
      <c r="E2966" s="253">
        <v>4367506.7706087595</v>
      </c>
      <c r="F2966" s="253">
        <v>578271.28563608089</v>
      </c>
      <c r="G2966" s="253">
        <v>578271.28563608089</v>
      </c>
      <c r="H2966" s="253">
        <v>49970.722781325334</v>
      </c>
      <c r="I2966" s="254">
        <v>1438257.9875786272</v>
      </c>
    </row>
    <row r="2967" spans="1:9" ht="14.25" x14ac:dyDescent="0.3">
      <c r="A2967" s="251">
        <v>39100</v>
      </c>
      <c r="B2967" s="252" t="s">
        <v>1199</v>
      </c>
      <c r="C2967" s="253">
        <v>7240173</v>
      </c>
      <c r="D2967" s="253">
        <v>5349660.9049481945</v>
      </c>
      <c r="E2967" s="253">
        <v>3331967.1651291274</v>
      </c>
      <c r="F2967" s="253">
        <v>441162.66727798717</v>
      </c>
      <c r="G2967" s="253">
        <v>441162.66727798717</v>
      </c>
      <c r="H2967" s="253">
        <v>38122.621502413509</v>
      </c>
      <c r="I2967" s="254">
        <v>1097245.7837606794</v>
      </c>
    </row>
    <row r="2968" spans="1:9" ht="14.25" x14ac:dyDescent="0.3">
      <c r="A2968" s="251">
        <v>39100</v>
      </c>
      <c r="B2968" s="252" t="s">
        <v>1836</v>
      </c>
      <c r="C2968" s="253">
        <v>3553993</v>
      </c>
      <c r="D2968" s="253">
        <v>2625994.9048951659</v>
      </c>
      <c r="E2968" s="253">
        <v>1635566.9928189234</v>
      </c>
      <c r="F2968" s="253">
        <v>216554.0839103286</v>
      </c>
      <c r="G2968" s="253">
        <v>216554.0839103286</v>
      </c>
      <c r="H2968" s="253">
        <v>18713.300077391395</v>
      </c>
      <c r="I2968" s="254">
        <v>538606.44417819416</v>
      </c>
    </row>
    <row r="2969" spans="1:9" ht="14.25" x14ac:dyDescent="0.3">
      <c r="A2969" s="251">
        <v>39100</v>
      </c>
      <c r="B2969" s="252" t="s">
        <v>1732</v>
      </c>
      <c r="C2969" s="253">
        <v>16661299</v>
      </c>
      <c r="D2969" s="253">
        <v>12310796.977634711</v>
      </c>
      <c r="E2969" s="253">
        <v>7667620.8146405844</v>
      </c>
      <c r="F2969" s="253">
        <v>1015216.5020305536</v>
      </c>
      <c r="G2969" s="253">
        <v>1015216.5020305536</v>
      </c>
      <c r="H2969" s="253">
        <v>87728.897571306748</v>
      </c>
      <c r="I2969" s="254">
        <v>2525014.261361714</v>
      </c>
    </row>
    <row r="2970" spans="1:9" ht="14.25" x14ac:dyDescent="0.3">
      <c r="A2970" s="251">
        <v>39100</v>
      </c>
      <c r="B2970" s="252" t="s">
        <v>1837</v>
      </c>
      <c r="C2970" s="253">
        <v>6462961</v>
      </c>
      <c r="D2970" s="253">
        <v>4775390.0068278601</v>
      </c>
      <c r="E2970" s="253">
        <v>2974289.9570922009</v>
      </c>
      <c r="F2970" s="253">
        <v>393805.10842401243</v>
      </c>
      <c r="G2970" s="253">
        <v>393805.10842401243</v>
      </c>
      <c r="H2970" s="253">
        <v>34030.266402178502</v>
      </c>
      <c r="I2970" s="254">
        <v>979459.56648545619</v>
      </c>
    </row>
    <row r="2971" spans="1:9" ht="14.25" x14ac:dyDescent="0.3">
      <c r="A2971" s="251">
        <v>39100</v>
      </c>
      <c r="B2971" s="252" t="s">
        <v>1838</v>
      </c>
      <c r="C2971" s="253">
        <v>7448725</v>
      </c>
      <c r="D2971" s="253">
        <v>5503757.0130175389</v>
      </c>
      <c r="E2971" s="253">
        <v>3427943.9347756547</v>
      </c>
      <c r="F2971" s="253">
        <v>453870.28580949991</v>
      </c>
      <c r="G2971" s="253">
        <v>453870.28580949991</v>
      </c>
      <c r="H2971" s="253">
        <v>39220.737384391927</v>
      </c>
      <c r="I2971" s="254">
        <v>1128851.7692384927</v>
      </c>
    </row>
    <row r="2972" spans="1:9" ht="14.25" x14ac:dyDescent="0.3">
      <c r="A2972" s="251">
        <v>39100</v>
      </c>
      <c r="B2972" s="252" t="s">
        <v>1839</v>
      </c>
      <c r="C2972" s="253">
        <v>6293185</v>
      </c>
      <c r="D2972" s="253">
        <v>4649944.9339271868</v>
      </c>
      <c r="E2972" s="253">
        <v>2896158.1144653792</v>
      </c>
      <c r="F2972" s="253">
        <v>383460.21293604717</v>
      </c>
      <c r="G2972" s="253">
        <v>383460.21293604717</v>
      </c>
      <c r="H2972" s="253">
        <v>33136.322819864406</v>
      </c>
      <c r="I2972" s="254">
        <v>953730.07076984923</v>
      </c>
    </row>
    <row r="2973" spans="1:9" ht="14.25" x14ac:dyDescent="0.3">
      <c r="A2973" s="251">
        <v>39100</v>
      </c>
      <c r="B2973" s="252" t="s">
        <v>1467</v>
      </c>
      <c r="C2973" s="253">
        <v>16061183</v>
      </c>
      <c r="D2973" s="253">
        <v>11867379.796355495</v>
      </c>
      <c r="E2973" s="253">
        <v>7391444.1532170754</v>
      </c>
      <c r="F2973" s="253">
        <v>978649.86539960629</v>
      </c>
      <c r="G2973" s="253">
        <v>978649.86539960629</v>
      </c>
      <c r="H2973" s="253">
        <v>84569.02899834</v>
      </c>
      <c r="I2973" s="254">
        <v>2434066.8833408677</v>
      </c>
    </row>
    <row r="2974" spans="1:9" ht="14.25" x14ac:dyDescent="0.3">
      <c r="A2974" s="251">
        <v>39100</v>
      </c>
      <c r="B2974" s="252" t="s">
        <v>1840</v>
      </c>
      <c r="C2974" s="253">
        <v>2869429</v>
      </c>
      <c r="D2974" s="253">
        <v>2120180.2969106669</v>
      </c>
      <c r="E2974" s="253">
        <v>1320526.9004855696</v>
      </c>
      <c r="F2974" s="253">
        <v>174841.80988559357</v>
      </c>
      <c r="G2974" s="253">
        <v>174841.80988559357</v>
      </c>
      <c r="H2974" s="253">
        <v>15108.776502308565</v>
      </c>
      <c r="I2974" s="254">
        <v>434861.00015160174</v>
      </c>
    </row>
    <row r="2975" spans="1:9" ht="14.25" x14ac:dyDescent="0.3">
      <c r="A2975" s="251">
        <v>39100</v>
      </c>
      <c r="B2975" s="252" t="s">
        <v>1468</v>
      </c>
      <c r="C2975" s="253">
        <v>250</v>
      </c>
      <c r="D2975" s="253">
        <v>184.72144605343664</v>
      </c>
      <c r="E2975" s="253">
        <v>115.05136566243401</v>
      </c>
      <c r="F2975" s="253">
        <v>15.233153519880918</v>
      </c>
      <c r="G2975" s="253">
        <v>15.233153519880918</v>
      </c>
      <c r="H2975" s="253">
        <v>1.3163574096369488</v>
      </c>
      <c r="I2975" s="254">
        <v>37.887415941603862</v>
      </c>
    </row>
    <row r="2976" spans="1:9" ht="14.25" x14ac:dyDescent="0.3">
      <c r="A2976" s="251">
        <v>39100</v>
      </c>
      <c r="B2976" s="252" t="s">
        <v>1841</v>
      </c>
      <c r="C2976" s="253">
        <v>5547</v>
      </c>
      <c r="D2976" s="253">
        <v>4098.599445033652</v>
      </c>
      <c r="E2976" s="253">
        <v>2552.7597013180857</v>
      </c>
      <c r="F2976" s="253">
        <v>337.99321029911778</v>
      </c>
      <c r="G2976" s="253">
        <v>337.99321029911778</v>
      </c>
      <c r="H2976" s="253">
        <v>29.20733820502462</v>
      </c>
      <c r="I2976" s="254">
        <v>840.6459849123064</v>
      </c>
    </row>
    <row r="2977" spans="1:9" ht="14.25" x14ac:dyDescent="0.3">
      <c r="A2977" s="251">
        <v>39100</v>
      </c>
      <c r="B2977" s="252" t="s">
        <v>1469</v>
      </c>
      <c r="C2977" s="253">
        <v>12599</v>
      </c>
      <c r="D2977" s="253">
        <v>9309.2219953089934</v>
      </c>
      <c r="E2977" s="253">
        <v>5798.1286239240244</v>
      </c>
      <c r="F2977" s="253">
        <v>767.69000478791884</v>
      </c>
      <c r="G2977" s="253">
        <v>767.69000478791884</v>
      </c>
      <c r="H2977" s="253">
        <v>66.339148016063675</v>
      </c>
      <c r="I2977" s="254">
        <v>1909.3742137930683</v>
      </c>
    </row>
    <row r="2978" spans="1:9" ht="14.25" x14ac:dyDescent="0.3">
      <c r="A2978" s="251">
        <v>39100</v>
      </c>
      <c r="B2978" s="252" t="s">
        <v>1470</v>
      </c>
      <c r="C2978" s="253">
        <v>171231</v>
      </c>
      <c r="D2978" s="253">
        <v>126520.15171670403</v>
      </c>
      <c r="E2978" s="253">
        <v>78801.44157497694</v>
      </c>
      <c r="F2978" s="253">
        <v>10433.552441450916</v>
      </c>
      <c r="G2978" s="253">
        <v>10433.552441450916</v>
      </c>
      <c r="H2978" s="253">
        <v>901.60478243817749</v>
      </c>
      <c r="I2978" s="254">
        <v>25950.000476387082</v>
      </c>
    </row>
    <row r="2979" spans="1:9" ht="14.25" x14ac:dyDescent="0.3">
      <c r="A2979" s="251">
        <v>39100</v>
      </c>
      <c r="B2979" s="252" t="s">
        <v>1471</v>
      </c>
      <c r="C2979" s="253">
        <v>241</v>
      </c>
      <c r="D2979" s="253">
        <v>178.07147399551295</v>
      </c>
      <c r="E2979" s="253">
        <v>110.9095164985864</v>
      </c>
      <c r="F2979" s="253">
        <v>14.684759993165207</v>
      </c>
      <c r="G2979" s="253">
        <v>14.684759993165207</v>
      </c>
      <c r="H2979" s="253">
        <v>1.2689685428900188</v>
      </c>
      <c r="I2979" s="254">
        <v>36.52346896770613</v>
      </c>
    </row>
    <row r="2980" spans="1:9" ht="14.25" x14ac:dyDescent="0.3">
      <c r="A2980" s="251">
        <v>39100</v>
      </c>
      <c r="B2980" s="252" t="s">
        <v>1472</v>
      </c>
      <c r="C2980" s="253">
        <v>139468</v>
      </c>
      <c r="D2980" s="253">
        <v>103050.92255272281</v>
      </c>
      <c r="E2980" s="253">
        <v>64183.93546483339</v>
      </c>
      <c r="F2980" s="253">
        <v>8498.1498204430081</v>
      </c>
      <c r="G2980" s="253">
        <v>8498.1498204430081</v>
      </c>
      <c r="H2980" s="253">
        <v>734.35894082898403</v>
      </c>
      <c r="I2980" s="254">
        <v>21136.328506174432</v>
      </c>
    </row>
    <row r="2981" spans="1:9" ht="14.25" x14ac:dyDescent="0.3">
      <c r="A2981" s="251">
        <v>39100</v>
      </c>
      <c r="B2981" s="252" t="s">
        <v>1473</v>
      </c>
      <c r="C2981" s="253">
        <v>174656</v>
      </c>
      <c r="D2981" s="253">
        <v>129050.83552763614</v>
      </c>
      <c r="E2981" s="253">
        <v>80377.645284552316</v>
      </c>
      <c r="F2981" s="253">
        <v>10642.246644673289</v>
      </c>
      <c r="G2981" s="253">
        <v>10642.246644673289</v>
      </c>
      <c r="H2981" s="253">
        <v>919.63887895020389</v>
      </c>
      <c r="I2981" s="254">
        <v>26469.058074787059</v>
      </c>
    </row>
    <row r="2982" spans="1:9" ht="14.25" x14ac:dyDescent="0.3">
      <c r="A2982" s="251">
        <v>39100</v>
      </c>
      <c r="B2982" s="252" t="s">
        <v>1474</v>
      </c>
      <c r="C2982" s="253">
        <v>4443</v>
      </c>
      <c r="D2982" s="253">
        <v>3282.869539261676</v>
      </c>
      <c r="E2982" s="253">
        <v>2044.6928705527771</v>
      </c>
      <c r="F2982" s="253">
        <v>270.72360435532369</v>
      </c>
      <c r="G2982" s="253">
        <v>270.72360435532369</v>
      </c>
      <c r="H2982" s="253">
        <v>23.394303884067856</v>
      </c>
      <c r="I2982" s="254">
        <v>673.33515611418386</v>
      </c>
    </row>
    <row r="2983" spans="1:9" ht="14.25" x14ac:dyDescent="0.3">
      <c r="A2983" s="251">
        <v>39100</v>
      </c>
      <c r="B2983" s="252" t="s">
        <v>1475</v>
      </c>
      <c r="C2983" s="253">
        <v>25643</v>
      </c>
      <c r="D2983" s="253">
        <v>18947.248164593104</v>
      </c>
      <c r="E2983" s="253">
        <v>11801.048678727182</v>
      </c>
      <c r="F2983" s="253">
        <v>1562.4950228412256</v>
      </c>
      <c r="G2983" s="253">
        <v>1562.4950228412256</v>
      </c>
      <c r="H2983" s="253">
        <v>135.02141222128114</v>
      </c>
      <c r="I2983" s="254">
        <v>3886.1880279621914</v>
      </c>
    </row>
    <row r="2984" spans="1:9" ht="14.25" x14ac:dyDescent="0.3">
      <c r="A2984" s="251">
        <v>39100</v>
      </c>
      <c r="B2984" s="252" t="s">
        <v>1476</v>
      </c>
      <c r="C2984" s="253">
        <v>36879</v>
      </c>
      <c r="D2984" s="253">
        <v>27249.368836018763</v>
      </c>
      <c r="E2984" s="253">
        <v>16971.917257059617</v>
      </c>
      <c r="F2984" s="253">
        <v>2247.1338746387537</v>
      </c>
      <c r="G2984" s="253">
        <v>2247.1338746387537</v>
      </c>
      <c r="H2984" s="253">
        <v>194.18377964000419</v>
      </c>
      <c r="I2984" s="254">
        <v>5589.0000500416354</v>
      </c>
    </row>
    <row r="2985" spans="1:9" ht="14.25" x14ac:dyDescent="0.3">
      <c r="A2985" s="251">
        <v>39100</v>
      </c>
      <c r="B2985" s="252" t="s">
        <v>1477</v>
      </c>
      <c r="C2985" s="253">
        <v>66686</v>
      </c>
      <c r="D2985" s="253">
        <v>49273.337406077902</v>
      </c>
      <c r="E2985" s="253">
        <v>30689.261482260295</v>
      </c>
      <c r="F2985" s="253">
        <v>4063.3523025071154</v>
      </c>
      <c r="G2985" s="253">
        <v>4063.3523025071154</v>
      </c>
      <c r="H2985" s="253">
        <v>351.13044087619829</v>
      </c>
      <c r="I2985" s="254">
        <v>10106.240877927179</v>
      </c>
    </row>
    <row r="2986" spans="1:9" ht="14.25" x14ac:dyDescent="0.3">
      <c r="A2986" s="251">
        <v>39100</v>
      </c>
      <c r="B2986" s="252" t="s">
        <v>1478</v>
      </c>
      <c r="C2986" s="253">
        <v>246747</v>
      </c>
      <c r="D2986" s="253">
        <v>182317.85059738933</v>
      </c>
      <c r="E2986" s="253">
        <v>113554.31729243443</v>
      </c>
      <c r="F2986" s="253">
        <v>15034.939726280229</v>
      </c>
      <c r="G2986" s="253">
        <v>15034.939726280229</v>
      </c>
      <c r="H2986" s="253">
        <v>1299.2289670227531</v>
      </c>
      <c r="I2986" s="254">
        <v>37394.424885371714</v>
      </c>
    </row>
    <row r="2987" spans="1:9" ht="14.25" x14ac:dyDescent="0.3">
      <c r="A2987" s="251">
        <v>39100</v>
      </c>
      <c r="B2987" s="252" t="s">
        <v>1479</v>
      </c>
      <c r="C2987" s="253">
        <v>1167</v>
      </c>
      <c r="D2987" s="253">
        <v>862.27971017744233</v>
      </c>
      <c r="E2987" s="253">
        <v>537.05977491224201</v>
      </c>
      <c r="F2987" s="253">
        <v>71.108360630804128</v>
      </c>
      <c r="G2987" s="253">
        <v>71.108360630804128</v>
      </c>
      <c r="H2987" s="253">
        <v>6.1447563881852778</v>
      </c>
      <c r="I2987" s="254">
        <v>176.85845761540685</v>
      </c>
    </row>
    <row r="2988" spans="1:9" ht="14.25" x14ac:dyDescent="0.3">
      <c r="A2988" s="251">
        <v>39100</v>
      </c>
      <c r="B2988" s="252" t="s">
        <v>1480</v>
      </c>
      <c r="C2988" s="253">
        <v>501058</v>
      </c>
      <c r="D2988" s="253">
        <v>370224.63326657144</v>
      </c>
      <c r="E2988" s="253">
        <v>230589.62870435146</v>
      </c>
      <c r="F2988" s="253">
        <v>30530.773745457973</v>
      </c>
      <c r="G2988" s="253">
        <v>30530.773745457973</v>
      </c>
      <c r="H2988" s="253">
        <v>2638.2856438314816</v>
      </c>
      <c r="I2988" s="254">
        <v>75935.171427472596</v>
      </c>
    </row>
    <row r="2989" spans="1:9" ht="14.25" x14ac:dyDescent="0.3">
      <c r="A2989" s="251">
        <v>39100</v>
      </c>
      <c r="B2989" s="252" t="s">
        <v>1481</v>
      </c>
      <c r="C2989" s="253">
        <v>1093</v>
      </c>
      <c r="D2989" s="253">
        <v>807.60216214562502</v>
      </c>
      <c r="E2989" s="253">
        <v>503.00457067616151</v>
      </c>
      <c r="F2989" s="253">
        <v>66.599347188919381</v>
      </c>
      <c r="G2989" s="253">
        <v>66.599347188919381</v>
      </c>
      <c r="H2989" s="253">
        <v>5.7551145949327411</v>
      </c>
      <c r="I2989" s="254">
        <v>165.64378249669207</v>
      </c>
    </row>
    <row r="2990" spans="1:9" ht="14.25" x14ac:dyDescent="0.3">
      <c r="A2990" s="251">
        <v>39100</v>
      </c>
      <c r="B2990" s="252" t="s">
        <v>1482</v>
      </c>
      <c r="C2990" s="253">
        <v>165571</v>
      </c>
      <c r="D2990" s="253">
        <v>122338.05817805424</v>
      </c>
      <c r="E2990" s="253">
        <v>76196.678656379445</v>
      </c>
      <c r="F2990" s="253">
        <v>10088.673845760815</v>
      </c>
      <c r="G2990" s="253">
        <v>10088.673845760815</v>
      </c>
      <c r="H2990" s="253">
        <v>871.80245068399711</v>
      </c>
      <c r="I2990" s="254">
        <v>25092.229379469172</v>
      </c>
    </row>
    <row r="2991" spans="1:9" ht="14.25" x14ac:dyDescent="0.3">
      <c r="A2991" s="251">
        <v>39100</v>
      </c>
      <c r="B2991" s="252" t="s">
        <v>1277</v>
      </c>
      <c r="C2991" s="253">
        <v>314</v>
      </c>
      <c r="D2991" s="253">
        <v>232.01013624311642</v>
      </c>
      <c r="E2991" s="253">
        <v>144.5045152720171</v>
      </c>
      <c r="F2991" s="253">
        <v>19.132840820970433</v>
      </c>
      <c r="G2991" s="253">
        <v>19.132840820970433</v>
      </c>
      <c r="H2991" s="253">
        <v>1.6533449065040078</v>
      </c>
      <c r="I2991" s="254">
        <v>47.58659442265445</v>
      </c>
    </row>
    <row r="2992" spans="1:9" ht="14.25" x14ac:dyDescent="0.3">
      <c r="A2992" s="251">
        <v>39100</v>
      </c>
      <c r="B2992" s="252" t="s">
        <v>1483</v>
      </c>
      <c r="C2992" s="253">
        <v>5398</v>
      </c>
      <c r="D2992" s="253">
        <v>3988.5054631858043</v>
      </c>
      <c r="E2992" s="253">
        <v>2484.1890873832754</v>
      </c>
      <c r="F2992" s="253">
        <v>328.91425080126879</v>
      </c>
      <c r="G2992" s="253">
        <v>328.91425080126879</v>
      </c>
      <c r="H2992" s="253">
        <v>28.422789188881001</v>
      </c>
      <c r="I2992" s="254">
        <v>818.06508501111057</v>
      </c>
    </row>
    <row r="2993" spans="1:9" ht="14.25" x14ac:dyDescent="0.3">
      <c r="A2993" s="251">
        <v>39100</v>
      </c>
      <c r="B2993" s="252" t="s">
        <v>403</v>
      </c>
      <c r="C2993" s="253">
        <v>958737</v>
      </c>
      <c r="D2993" s="253">
        <v>708397.14009973477</v>
      </c>
      <c r="E2993" s="253">
        <v>441216.00464442</v>
      </c>
      <c r="F2993" s="253">
        <v>58418.351624760289</v>
      </c>
      <c r="G2993" s="253">
        <v>58418.351624760289</v>
      </c>
      <c r="H2993" s="253">
        <v>5048.1622153723984</v>
      </c>
      <c r="I2993" s="254">
        <v>145296.26999042186</v>
      </c>
    </row>
    <row r="2994" spans="1:9" ht="14.25" x14ac:dyDescent="0.3">
      <c r="A2994" s="251">
        <v>39100</v>
      </c>
      <c r="B2994" s="252" t="s">
        <v>1842</v>
      </c>
      <c r="C2994" s="253">
        <v>1833457</v>
      </c>
      <c r="D2994" s="253">
        <v>1354715.3132671833</v>
      </c>
      <c r="E2994" s="253">
        <v>843766.92693339719</v>
      </c>
      <c r="F2994" s="253">
        <v>111717.32781240124</v>
      </c>
      <c r="G2994" s="253">
        <v>111717.32781240124</v>
      </c>
      <c r="H2994" s="253">
        <v>9653.9388288029259</v>
      </c>
      <c r="I2994" s="254">
        <v>277859.79188018077</v>
      </c>
    </row>
    <row r="2995" spans="1:9" ht="14.25" x14ac:dyDescent="0.3">
      <c r="A2995" s="251">
        <v>39100</v>
      </c>
      <c r="B2995" s="252" t="s">
        <v>1843</v>
      </c>
      <c r="C2995" s="253">
        <v>524783</v>
      </c>
      <c r="D2995" s="253">
        <v>387754.69849704258</v>
      </c>
      <c r="E2995" s="253">
        <v>241508.00330571644</v>
      </c>
      <c r="F2995" s="253">
        <v>31976.400014494673</v>
      </c>
      <c r="G2995" s="253">
        <v>31976.400014494673</v>
      </c>
      <c r="H2995" s="253">
        <v>2763.2079620060281</v>
      </c>
      <c r="I2995" s="254">
        <v>79530.687200330794</v>
      </c>
    </row>
    <row r="2996" spans="1:9" ht="14.25" x14ac:dyDescent="0.3">
      <c r="A2996" s="251">
        <v>39100</v>
      </c>
      <c r="B2996" s="252" t="s">
        <v>405</v>
      </c>
      <c r="C2996" s="253">
        <v>732473</v>
      </c>
      <c r="D2996" s="253">
        <v>541213.88702039572</v>
      </c>
      <c r="E2996" s="253">
        <v>337088.07584344019</v>
      </c>
      <c r="F2996" s="253">
        <v>44631.494632670954</v>
      </c>
      <c r="G2996" s="253">
        <v>44631.494632670954</v>
      </c>
      <c r="H2996" s="253">
        <v>3856.7850436360204</v>
      </c>
      <c r="I2996" s="254">
        <v>111006.03686797764</v>
      </c>
    </row>
    <row r="2997" spans="1:9" ht="14.25" x14ac:dyDescent="0.3">
      <c r="A2997" s="251">
        <v>39100</v>
      </c>
      <c r="B2997" s="252" t="s">
        <v>406</v>
      </c>
      <c r="C2997" s="253">
        <v>6218187</v>
      </c>
      <c r="D2997" s="253">
        <v>4594529.9778827252</v>
      </c>
      <c r="E2997" s="253">
        <v>2861643.6251775748</v>
      </c>
      <c r="F2997" s="253">
        <v>378890.38874531118</v>
      </c>
      <c r="G2997" s="253">
        <v>378890.38874531118</v>
      </c>
      <c r="H2997" s="253">
        <v>32741.426127832608</v>
      </c>
      <c r="I2997" s="254">
        <v>942364.14908669575</v>
      </c>
    </row>
    <row r="2998" spans="1:9" ht="14.25" x14ac:dyDescent="0.3">
      <c r="A2998" s="251">
        <v>39100</v>
      </c>
      <c r="B2998" s="252" t="s">
        <v>1484</v>
      </c>
      <c r="C2998" s="253">
        <v>5891577</v>
      </c>
      <c r="D2998" s="253">
        <v>4353202.4919006731</v>
      </c>
      <c r="E2998" s="253">
        <v>2711335.9190215445</v>
      </c>
      <c r="F2998" s="253">
        <v>358989.18766079791</v>
      </c>
      <c r="G2998" s="253">
        <v>358989.18766079791</v>
      </c>
      <c r="H2998" s="253">
        <v>31021.684153586513</v>
      </c>
      <c r="I2998" s="254">
        <v>892866.51340394677</v>
      </c>
    </row>
    <row r="2999" spans="1:9" ht="14.25" x14ac:dyDescent="0.3">
      <c r="A2999" s="251">
        <v>39100</v>
      </c>
      <c r="B2999" s="252" t="s">
        <v>1844</v>
      </c>
      <c r="C2999" s="253">
        <v>386655</v>
      </c>
      <c r="D2999" s="253">
        <v>285693.88289516623</v>
      </c>
      <c r="E2999" s="253">
        <v>177940.74316083372</v>
      </c>
      <c r="F2999" s="253">
        <v>23559.899896918228</v>
      </c>
      <c r="G2999" s="253">
        <v>23559.899896918228</v>
      </c>
      <c r="H2999" s="253">
        <v>2035.9046968926982</v>
      </c>
      <c r="I2999" s="254">
        <v>58597.435243603373</v>
      </c>
    </row>
    <row r="3000" spans="1:9" ht="14.25" x14ac:dyDescent="0.3">
      <c r="A3000" s="251">
        <v>39100</v>
      </c>
      <c r="B3000" s="252" t="s">
        <v>407</v>
      </c>
      <c r="C3000" s="253">
        <v>2701389</v>
      </c>
      <c r="D3000" s="253">
        <v>1996017.9297313886</v>
      </c>
      <c r="E3000" s="253">
        <v>1243193.9745419077</v>
      </c>
      <c r="F3000" s="253">
        <v>164602.69341567036</v>
      </c>
      <c r="G3000" s="253">
        <v>164602.69341567036</v>
      </c>
      <c r="H3000" s="253">
        <v>14223.973705846991</v>
      </c>
      <c r="I3000" s="254">
        <v>409394.59465229325</v>
      </c>
    </row>
    <row r="3001" spans="1:9" ht="14.25" x14ac:dyDescent="0.3">
      <c r="A3001" s="251">
        <v>39100</v>
      </c>
      <c r="B3001" s="252" t="s">
        <v>1845</v>
      </c>
      <c r="C3001" s="253">
        <v>2811064</v>
      </c>
      <c r="D3001" s="253">
        <v>2077055.2281150313</v>
      </c>
      <c r="E3001" s="253">
        <v>1293667.0086580175</v>
      </c>
      <c r="F3001" s="253">
        <v>171285.47786484213</v>
      </c>
      <c r="G3001" s="253">
        <v>171285.47786484213</v>
      </c>
      <c r="H3001" s="253">
        <v>14801.45970145472</v>
      </c>
      <c r="I3001" s="254">
        <v>426015.80402587488</v>
      </c>
    </row>
    <row r="3002" spans="1:9" ht="14.25" x14ac:dyDescent="0.3">
      <c r="A3002" s="251">
        <v>39100</v>
      </c>
      <c r="B3002" s="252" t="s">
        <v>1846</v>
      </c>
      <c r="C3002" s="253">
        <v>1738944</v>
      </c>
      <c r="D3002" s="253">
        <v>1284881.0011437894</v>
      </c>
      <c r="E3002" s="253">
        <v>800271.52804198267</v>
      </c>
      <c r="F3002" s="253">
        <v>105958.40365790323</v>
      </c>
      <c r="G3002" s="253">
        <v>105958.40365790323</v>
      </c>
      <c r="H3002" s="253">
        <v>9156.2872773748586</v>
      </c>
      <c r="I3002" s="254">
        <v>263536.37850862555</v>
      </c>
    </row>
    <row r="3003" spans="1:9" ht="14.25" x14ac:dyDescent="0.3">
      <c r="A3003" s="251">
        <v>39100</v>
      </c>
      <c r="B3003" s="252" t="s">
        <v>1847</v>
      </c>
      <c r="C3003" s="253">
        <v>1415452</v>
      </c>
      <c r="D3003" s="253">
        <v>1045857.361036916</v>
      </c>
      <c r="E3003" s="253">
        <v>651398.74251849414</v>
      </c>
      <c r="F3003" s="253">
        <v>86247.190464089945</v>
      </c>
      <c r="G3003" s="253">
        <v>86247.190464089945</v>
      </c>
      <c r="H3003" s="253">
        <v>7452.9629127417547</v>
      </c>
      <c r="I3003" s="254">
        <v>214511.27467750027</v>
      </c>
    </row>
    <row r="3004" spans="1:9" ht="14.25" x14ac:dyDescent="0.3">
      <c r="A3004" s="251">
        <v>39100</v>
      </c>
      <c r="B3004" s="252" t="s">
        <v>1485</v>
      </c>
      <c r="C3004" s="253">
        <v>724995</v>
      </c>
      <c r="D3004" s="253">
        <v>535688.49912604515</v>
      </c>
      <c r="E3004" s="253">
        <v>333646.65939374536</v>
      </c>
      <c r="F3004" s="253">
        <v>44175.840544584258</v>
      </c>
      <c r="G3004" s="253">
        <v>44175.840544584258</v>
      </c>
      <c r="H3004" s="253">
        <v>3817.4101607989587</v>
      </c>
      <c r="I3004" s="254">
        <v>109872.74848233236</v>
      </c>
    </row>
    <row r="3005" spans="1:9" ht="14.25" x14ac:dyDescent="0.3">
      <c r="A3005" s="251">
        <v>39100</v>
      </c>
      <c r="B3005" s="252" t="s">
        <v>1486</v>
      </c>
      <c r="C3005" s="253">
        <v>3071369</v>
      </c>
      <c r="D3005" s="253">
        <v>2269390.8921747906</v>
      </c>
      <c r="E3005" s="253">
        <v>1413460.7916130573</v>
      </c>
      <c r="F3005" s="253">
        <v>187146.54197281256</v>
      </c>
      <c r="G3005" s="253">
        <v>187146.54197281256</v>
      </c>
      <c r="H3005" s="253">
        <v>16172.077363516904</v>
      </c>
      <c r="I3005" s="254">
        <v>465464.93925259163</v>
      </c>
    </row>
    <row r="3006" spans="1:9" ht="14.25" x14ac:dyDescent="0.3">
      <c r="A3006" s="251">
        <v>39100</v>
      </c>
      <c r="B3006" s="252" t="s">
        <v>408</v>
      </c>
      <c r="C3006" s="253">
        <v>3666045</v>
      </c>
      <c r="D3006" s="253">
        <v>2708788.5347878849</v>
      </c>
      <c r="E3006" s="253">
        <v>1687133.9353197517</v>
      </c>
      <c r="F3006" s="253">
        <v>223381.70518316739</v>
      </c>
      <c r="G3006" s="253">
        <v>223381.70518316739</v>
      </c>
      <c r="H3006" s="253">
        <v>19303.301999249958</v>
      </c>
      <c r="I3006" s="254">
        <v>555587.88710254862</v>
      </c>
    </row>
    <row r="3007" spans="1:9" ht="14.25" x14ac:dyDescent="0.3">
      <c r="A3007" s="251">
        <v>39100</v>
      </c>
      <c r="B3007" s="252" t="s">
        <v>410</v>
      </c>
      <c r="C3007" s="253">
        <v>2898625</v>
      </c>
      <c r="D3007" s="253">
        <v>2141752.8062665714</v>
      </c>
      <c r="E3007" s="253">
        <v>1333963.0591730913</v>
      </c>
      <c r="F3007" s="253">
        <v>176620.79848625933</v>
      </c>
      <c r="G3007" s="253">
        <v>176620.79848625933</v>
      </c>
      <c r="H3007" s="253">
        <v>15262.505986035605</v>
      </c>
      <c r="I3007" s="254">
        <v>439285.64413492603</v>
      </c>
    </row>
    <row r="3008" spans="1:9" ht="14.25" x14ac:dyDescent="0.3">
      <c r="A3008" s="251">
        <v>39100</v>
      </c>
      <c r="B3008" s="252" t="s">
        <v>411</v>
      </c>
      <c r="C3008" s="253">
        <v>759655</v>
      </c>
      <c r="D3008" s="253">
        <v>561298.28040689358</v>
      </c>
      <c r="E3008" s="253">
        <v>349597.38072918518</v>
      </c>
      <c r="F3008" s="253">
        <v>46287.764948580552</v>
      </c>
      <c r="G3008" s="253">
        <v>46287.764948580552</v>
      </c>
      <c r="H3008" s="253">
        <v>3999.9099520710251</v>
      </c>
      <c r="I3008" s="254">
        <v>115125.45982847631</v>
      </c>
    </row>
    <row r="3009" spans="1:9" ht="14.25" x14ac:dyDescent="0.3">
      <c r="A3009" s="251">
        <v>39100</v>
      </c>
      <c r="B3009" s="252" t="s">
        <v>1487</v>
      </c>
      <c r="C3009" s="253">
        <v>1485111</v>
      </c>
      <c r="D3009" s="253">
        <v>1097327.4058794614</v>
      </c>
      <c r="E3009" s="253">
        <v>683456.19484121213</v>
      </c>
      <c r="F3009" s="253">
        <v>90491.69542825548</v>
      </c>
      <c r="G3009" s="253">
        <v>90491.69542825548</v>
      </c>
      <c r="H3009" s="253">
        <v>7819.7474759333554</v>
      </c>
      <c r="I3009" s="254">
        <v>225068.07270580501</v>
      </c>
    </row>
    <row r="3010" spans="1:9" ht="14.25" x14ac:dyDescent="0.3">
      <c r="A3010" s="251">
        <v>39100</v>
      </c>
      <c r="B3010" s="252" t="s">
        <v>412</v>
      </c>
      <c r="C3010" s="253">
        <v>10141908</v>
      </c>
      <c r="D3010" s="253">
        <v>7493711.646003671</v>
      </c>
      <c r="E3010" s="253">
        <v>4667361.4632910592</v>
      </c>
      <c r="F3010" s="253">
        <v>617972.96619403386</v>
      </c>
      <c r="G3010" s="253">
        <v>617972.96619403386</v>
      </c>
      <c r="H3010" s="253">
        <v>53401.502974625</v>
      </c>
      <c r="I3010" s="254">
        <v>1537002.7473499191</v>
      </c>
    </row>
    <row r="3011" spans="1:9" ht="14.25" x14ac:dyDescent="0.3">
      <c r="A3011" s="251">
        <v>39100</v>
      </c>
      <c r="B3011" s="252" t="s">
        <v>413</v>
      </c>
      <c r="C3011" s="253">
        <v>860264</v>
      </c>
      <c r="D3011" s="253">
        <v>635636.84027085453</v>
      </c>
      <c r="E3011" s="253">
        <v>395898.19212091254</v>
      </c>
      <c r="F3011" s="253">
        <v>52418.134318507357</v>
      </c>
      <c r="G3011" s="253">
        <v>52418.134318507357</v>
      </c>
      <c r="H3011" s="253">
        <v>4529.6595625756809</v>
      </c>
      <c r="I3011" s="254">
        <v>130372.71995035163</v>
      </c>
    </row>
    <row r="3012" spans="1:9" ht="14.25" x14ac:dyDescent="0.3">
      <c r="A3012" s="251">
        <v>39100</v>
      </c>
      <c r="B3012" s="252" t="s">
        <v>1278</v>
      </c>
      <c r="C3012" s="253">
        <v>7200884</v>
      </c>
      <c r="D3012" s="253">
        <v>5320630.8213722203</v>
      </c>
      <c r="E3012" s="253">
        <v>3313886.1527070818</v>
      </c>
      <c r="F3012" s="253">
        <v>438768.68580341677</v>
      </c>
      <c r="G3012" s="253">
        <v>438768.68580341677</v>
      </c>
      <c r="H3012" s="253">
        <v>37915.748037344609</v>
      </c>
      <c r="I3012" s="254">
        <v>1091291.5490209607</v>
      </c>
    </row>
    <row r="3013" spans="1:9" ht="14.25" x14ac:dyDescent="0.3">
      <c r="A3013" s="251">
        <v>39100</v>
      </c>
      <c r="B3013" s="252" t="s">
        <v>1488</v>
      </c>
      <c r="C3013" s="253">
        <v>7833</v>
      </c>
      <c r="D3013" s="253">
        <v>5787.6923477462778</v>
      </c>
      <c r="E3013" s="253">
        <v>3604.7893889353832</v>
      </c>
      <c r="F3013" s="253">
        <v>477.28516608490901</v>
      </c>
      <c r="G3013" s="253">
        <v>477.28516608490901</v>
      </c>
      <c r="H3013" s="253">
        <v>41.244110358744891</v>
      </c>
      <c r="I3013" s="254">
        <v>1187.0885162823324</v>
      </c>
    </row>
    <row r="3014" spans="1:9" ht="14.25" x14ac:dyDescent="0.3">
      <c r="A3014" s="251">
        <v>39100</v>
      </c>
      <c r="B3014" s="252" t="s">
        <v>681</v>
      </c>
      <c r="C3014" s="253">
        <v>3451</v>
      </c>
      <c r="D3014" s="253">
        <v>2549.8948413216394</v>
      </c>
      <c r="E3014" s="253">
        <v>1588.169051604239</v>
      </c>
      <c r="F3014" s="253">
        <v>210.27845118843621</v>
      </c>
      <c r="G3014" s="253">
        <v>210.27845118843621</v>
      </c>
      <c r="H3014" s="253">
        <v>18.170997682628443</v>
      </c>
      <c r="I3014" s="254">
        <v>522.99788965789969</v>
      </c>
    </row>
    <row r="3015" spans="1:9" ht="14.25" x14ac:dyDescent="0.3">
      <c r="A3015" s="251">
        <v>39100</v>
      </c>
      <c r="B3015" s="252" t="s">
        <v>1489</v>
      </c>
      <c r="C3015" s="253">
        <v>15353</v>
      </c>
      <c r="D3015" s="253">
        <v>11344.113445033652</v>
      </c>
      <c r="E3015" s="253">
        <v>7065.534468061398</v>
      </c>
      <c r="F3015" s="253">
        <v>935.49842396292706</v>
      </c>
      <c r="G3015" s="253">
        <v>935.49842396292706</v>
      </c>
      <c r="H3015" s="253">
        <v>80.84014124062432</v>
      </c>
      <c r="I3015" s="254">
        <v>2326.7419878057767</v>
      </c>
    </row>
    <row r="3016" spans="1:9" ht="14.25" x14ac:dyDescent="0.3">
      <c r="A3016" s="251">
        <v>39100</v>
      </c>
      <c r="B3016" s="252" t="s">
        <v>1490</v>
      </c>
      <c r="C3016" s="253">
        <v>117772</v>
      </c>
      <c r="D3016" s="253">
        <v>87020.056578421369</v>
      </c>
      <c r="E3016" s="253">
        <v>54199.317747184716</v>
      </c>
      <c r="F3016" s="253">
        <v>7176.155825373663</v>
      </c>
      <c r="G3016" s="253">
        <v>7176.155825373663</v>
      </c>
      <c r="H3016" s="253">
        <v>620.12017939105101</v>
      </c>
      <c r="I3016" s="254">
        <v>17848.307001098281</v>
      </c>
    </row>
    <row r="3017" spans="1:9" ht="14.25" x14ac:dyDescent="0.3">
      <c r="A3017" s="251">
        <v>39100</v>
      </c>
      <c r="B3017" s="252" t="s">
        <v>1491</v>
      </c>
      <c r="C3017" s="253">
        <v>40445</v>
      </c>
      <c r="D3017" s="253">
        <v>29884.235542524984</v>
      </c>
      <c r="E3017" s="253">
        <v>18613.009936868577</v>
      </c>
      <c r="F3017" s="253">
        <v>2464.4195764463352</v>
      </c>
      <c r="G3017" s="253">
        <v>2464.4195764463352</v>
      </c>
      <c r="H3017" s="253">
        <v>212.96030173106561</v>
      </c>
      <c r="I3017" s="254">
        <v>6129.4261510326733</v>
      </c>
    </row>
    <row r="3018" spans="1:9" ht="14.25" x14ac:dyDescent="0.3">
      <c r="A3018" s="251">
        <v>39100</v>
      </c>
      <c r="B3018" s="252" t="s">
        <v>415</v>
      </c>
      <c r="C3018" s="253">
        <v>554299</v>
      </c>
      <c r="D3018" s="253">
        <v>409563.65130389557</v>
      </c>
      <c r="E3018" s="253">
        <v>255091.42774128608</v>
      </c>
      <c r="F3018" s="253">
        <v>33774.887051665901</v>
      </c>
      <c r="G3018" s="253">
        <v>33774.887051665901</v>
      </c>
      <c r="H3018" s="253">
        <v>2918.6223832174051</v>
      </c>
      <c r="I3018" s="254">
        <v>84003.827076060334</v>
      </c>
    </row>
    <row r="3019" spans="1:9" ht="14.25" x14ac:dyDescent="0.3">
      <c r="A3019" s="251">
        <v>39100</v>
      </c>
      <c r="B3019" s="252" t="s">
        <v>1492</v>
      </c>
      <c r="C3019" s="253">
        <v>135295</v>
      </c>
      <c r="D3019" s="253">
        <v>99967.552175198856</v>
      </c>
      <c r="E3019" s="253">
        <v>62263.498069196045</v>
      </c>
      <c r="F3019" s="253">
        <v>8243.878021889157</v>
      </c>
      <c r="G3019" s="253">
        <v>8243.878021889157</v>
      </c>
      <c r="H3019" s="253">
        <v>712.38630294732411</v>
      </c>
      <c r="I3019" s="254">
        <v>20503.91175927718</v>
      </c>
    </row>
    <row r="3020" spans="1:9" ht="14.25" x14ac:dyDescent="0.3">
      <c r="A3020" s="251">
        <v>39100</v>
      </c>
      <c r="B3020" s="252" t="s">
        <v>1493</v>
      </c>
      <c r="C3020" s="253">
        <v>8608</v>
      </c>
      <c r="D3020" s="253">
        <v>6360.3288305119313</v>
      </c>
      <c r="E3020" s="253">
        <v>3961.4486224889283</v>
      </c>
      <c r="F3020" s="253">
        <v>524.5079419965399</v>
      </c>
      <c r="G3020" s="253">
        <v>524.5079419965399</v>
      </c>
      <c r="H3020" s="253">
        <v>45.324818328619429</v>
      </c>
      <c r="I3020" s="254">
        <v>1304.5395057013043</v>
      </c>
    </row>
    <row r="3021" spans="1:9" ht="14.25" x14ac:dyDescent="0.3">
      <c r="A3021" s="251">
        <v>39100</v>
      </c>
      <c r="B3021" s="252" t="s">
        <v>416</v>
      </c>
      <c r="C3021" s="253">
        <v>90934</v>
      </c>
      <c r="D3021" s="253">
        <v>67189.839901692831</v>
      </c>
      <c r="E3021" s="253">
        <v>41848.323540591096</v>
      </c>
      <c r="F3021" s="253">
        <v>5540.8463287074055</v>
      </c>
      <c r="G3021" s="253">
        <v>5540.8463287074055</v>
      </c>
      <c r="H3021" s="253">
        <v>478.80657875170527</v>
      </c>
      <c r="I3021" s="254">
        <v>13781.017124935222</v>
      </c>
    </row>
    <row r="3022" spans="1:9" ht="14.25" x14ac:dyDescent="0.3">
      <c r="A3022" s="251">
        <v>39100</v>
      </c>
      <c r="B3022" s="252" t="s">
        <v>1494</v>
      </c>
      <c r="C3022" s="253">
        <v>243676</v>
      </c>
      <c r="D3022" s="253">
        <v>180048.73235406892</v>
      </c>
      <c r="E3022" s="253">
        <v>112141.02631663709</v>
      </c>
      <c r="F3022" s="253">
        <v>14847.815668442012</v>
      </c>
      <c r="G3022" s="253">
        <v>14847.815668442012</v>
      </c>
      <c r="H3022" s="253">
        <v>1283.0588326027728</v>
      </c>
      <c r="I3022" s="254">
        <v>36929.015867945054</v>
      </c>
    </row>
    <row r="3023" spans="1:9" ht="14.25" x14ac:dyDescent="0.3">
      <c r="A3023" s="251">
        <v>39100</v>
      </c>
      <c r="B3023" s="252" t="s">
        <v>1279</v>
      </c>
      <c r="C3023" s="253">
        <v>2289428</v>
      </c>
      <c r="D3023" s="253">
        <v>1691625.8031809095</v>
      </c>
      <c r="E3023" s="253">
        <v>1053607.27194326</v>
      </c>
      <c r="F3023" s="253">
        <v>139500.83278685572</v>
      </c>
      <c r="G3023" s="253">
        <v>139500.83278685572</v>
      </c>
      <c r="H3023" s="253">
        <v>12054.822046521203</v>
      </c>
      <c r="I3023" s="254">
        <v>346962.04361741699</v>
      </c>
    </row>
    <row r="3024" spans="1:9" ht="14.25" x14ac:dyDescent="0.3">
      <c r="A3024" s="251">
        <v>39100</v>
      </c>
      <c r="B3024" s="252" t="s">
        <v>1495</v>
      </c>
      <c r="C3024" s="253">
        <v>593532</v>
      </c>
      <c r="D3024" s="253">
        <v>438552.35727595346</v>
      </c>
      <c r="E3024" s="253">
        <v>273146.66865742317</v>
      </c>
      <c r="F3024" s="253">
        <v>36165.45629984785</v>
      </c>
      <c r="G3024" s="253">
        <v>36165.45629984785</v>
      </c>
      <c r="H3024" s="253">
        <v>3125.2009842265506</v>
      </c>
      <c r="I3024" s="254">
        <v>89949.575034608089</v>
      </c>
    </row>
    <row r="3025" spans="1:9" ht="14.25" x14ac:dyDescent="0.3">
      <c r="A3025" s="251">
        <v>39100</v>
      </c>
      <c r="B3025" s="252" t="s">
        <v>1496</v>
      </c>
      <c r="C3025" s="253">
        <v>3025218</v>
      </c>
      <c r="D3025" s="253">
        <v>2235290.5743475421</v>
      </c>
      <c r="E3025" s="253">
        <v>1392221.8493063094</v>
      </c>
      <c r="F3025" s="253">
        <v>184334.44090042845</v>
      </c>
      <c r="G3025" s="253">
        <v>184334.44090042845</v>
      </c>
      <c r="H3025" s="253">
        <v>15929.072520268286</v>
      </c>
      <c r="I3025" s="254">
        <v>458470.77072010783</v>
      </c>
    </row>
    <row r="3026" spans="1:9" ht="14.25" x14ac:dyDescent="0.3">
      <c r="A3026" s="251">
        <v>39100</v>
      </c>
      <c r="B3026" s="252" t="s">
        <v>1280</v>
      </c>
      <c r="C3026" s="253">
        <v>2728167</v>
      </c>
      <c r="D3026" s="253">
        <v>2015803.8132610645</v>
      </c>
      <c r="E3026" s="253">
        <v>1255517.3564207426</v>
      </c>
      <c r="F3026" s="253">
        <v>166234.34695549187</v>
      </c>
      <c r="G3026" s="253">
        <v>166234.34695549187</v>
      </c>
      <c r="H3026" s="253">
        <v>14364.971380708024</v>
      </c>
      <c r="I3026" s="254">
        <v>413452.79154863034</v>
      </c>
    </row>
    <row r="3027" spans="1:9" ht="14.25" x14ac:dyDescent="0.3">
      <c r="A3027" s="251">
        <v>39100</v>
      </c>
      <c r="B3027" s="252" t="s">
        <v>1497</v>
      </c>
      <c r="C3027" s="253">
        <v>1205740</v>
      </c>
      <c r="D3027" s="253">
        <v>890904.14545788278</v>
      </c>
      <c r="E3027" s="253">
        <v>554888.13453529275</v>
      </c>
      <c r="F3027" s="253">
        <v>73468.890100244869</v>
      </c>
      <c r="G3027" s="253">
        <v>73468.890100244869</v>
      </c>
      <c r="H3027" s="253">
        <v>6348.7391323826187</v>
      </c>
      <c r="I3027" s="254">
        <v>182729.49158971774</v>
      </c>
    </row>
    <row r="3028" spans="1:9" ht="14.25" x14ac:dyDescent="0.3">
      <c r="A3028" s="251">
        <v>39100</v>
      </c>
      <c r="B3028" s="252" t="s">
        <v>1281</v>
      </c>
      <c r="C3028" s="253">
        <v>8020342</v>
      </c>
      <c r="D3028" s="253">
        <v>5926116.6883324487</v>
      </c>
      <c r="E3028" s="253">
        <v>3691005.2007191093</v>
      </c>
      <c r="F3028" s="253">
        <v>488700.40387179505</v>
      </c>
      <c r="G3028" s="253">
        <v>488700.40387179505</v>
      </c>
      <c r="H3028" s="253">
        <v>42230.546478089702</v>
      </c>
      <c r="I3028" s="254">
        <v>1215480.1333916599</v>
      </c>
    </row>
    <row r="3029" spans="1:9" ht="14.25" x14ac:dyDescent="0.3">
      <c r="A3029" s="251">
        <v>39100</v>
      </c>
      <c r="B3029" s="252" t="s">
        <v>1498</v>
      </c>
      <c r="C3029" s="253">
        <v>1637877</v>
      </c>
      <c r="D3029" s="253">
        <v>1210204.0315906587</v>
      </c>
      <c r="E3029" s="253">
        <v>753759.94254836184</v>
      </c>
      <c r="F3029" s="253">
        <v>99800.127150728003</v>
      </c>
      <c r="G3029" s="253">
        <v>99800.127150728003</v>
      </c>
      <c r="H3029" s="253">
        <v>8624.1261000957493</v>
      </c>
      <c r="I3029" s="254">
        <v>248219.70864074526</v>
      </c>
    </row>
    <row r="3030" spans="1:9" ht="14.25" x14ac:dyDescent="0.3">
      <c r="A3030" s="251">
        <v>39100</v>
      </c>
      <c r="B3030" s="252" t="s">
        <v>417</v>
      </c>
      <c r="C3030" s="253">
        <v>7066469</v>
      </c>
      <c r="D3030" s="253">
        <v>5221313.4886871297</v>
      </c>
      <c r="E3030" s="253">
        <v>3252027.6354450178</v>
      </c>
      <c r="F3030" s="253">
        <v>430578.4284819176</v>
      </c>
      <c r="G3030" s="253">
        <v>430578.4284819176</v>
      </c>
      <c r="H3030" s="253">
        <v>37207.995312479201</v>
      </c>
      <c r="I3030" s="254">
        <v>1070921.000965798</v>
      </c>
    </row>
    <row r="3031" spans="1:9" ht="14.25" x14ac:dyDescent="0.3">
      <c r="A3031" s="251">
        <v>39100</v>
      </c>
      <c r="B3031" s="252" t="s">
        <v>1282</v>
      </c>
      <c r="C3031" s="253">
        <v>3777809</v>
      </c>
      <c r="D3031" s="253">
        <v>2791369.3655747501</v>
      </c>
      <c r="E3031" s="253">
        <v>1738568.3386473369</v>
      </c>
      <c r="F3031" s="253">
        <v>230191.77786315128</v>
      </c>
      <c r="G3031" s="253">
        <v>230191.77786315128</v>
      </c>
      <c r="H3031" s="253">
        <v>19891.787477372611</v>
      </c>
      <c r="I3031" s="254">
        <v>572525.68372373818</v>
      </c>
    </row>
    <row r="3032" spans="1:9" ht="14.25" x14ac:dyDescent="0.3">
      <c r="A3032" s="251">
        <v>39100</v>
      </c>
      <c r="B3032" s="252" t="s">
        <v>1499</v>
      </c>
      <c r="C3032" s="253">
        <v>6033509</v>
      </c>
      <c r="D3032" s="253">
        <v>4458074.0290256981</v>
      </c>
      <c r="E3032" s="253">
        <v>2776653.8007463464</v>
      </c>
      <c r="F3032" s="253">
        <v>367637.4754423328</v>
      </c>
      <c r="G3032" s="253">
        <v>367637.4754423328</v>
      </c>
      <c r="H3032" s="253">
        <v>31769.017113044873</v>
      </c>
      <c r="I3032" s="254">
        <v>914376.2602816415</v>
      </c>
    </row>
    <row r="3033" spans="1:9" ht="14.25" x14ac:dyDescent="0.3">
      <c r="A3033" s="251">
        <v>39100</v>
      </c>
      <c r="B3033" s="252" t="s">
        <v>1283</v>
      </c>
      <c r="C3033" s="253">
        <v>2448652</v>
      </c>
      <c r="D3033" s="253">
        <v>1809274.153286559</v>
      </c>
      <c r="E3033" s="253">
        <v>1126883.0265282015</v>
      </c>
      <c r="F3033" s="253">
        <v>149202.76733105379</v>
      </c>
      <c r="G3033" s="253">
        <v>149202.76733105379</v>
      </c>
      <c r="H3033" s="253">
        <v>12893.204815289337</v>
      </c>
      <c r="I3033" s="254">
        <v>371092.38728096074</v>
      </c>
    </row>
    <row r="3034" spans="1:9" ht="14.25" x14ac:dyDescent="0.3">
      <c r="A3034" s="251">
        <v>39100</v>
      </c>
      <c r="B3034" s="252" t="s">
        <v>1500</v>
      </c>
      <c r="C3034" s="253">
        <v>689299</v>
      </c>
      <c r="D3034" s="253">
        <v>509313.23217275128</v>
      </c>
      <c r="E3034" s="253">
        <v>317219.16519900039</v>
      </c>
      <c r="F3034" s="253">
        <v>42000.789952401588</v>
      </c>
      <c r="G3034" s="253">
        <v>42000.789952401588</v>
      </c>
      <c r="H3034" s="253">
        <v>3629.4553844213569</v>
      </c>
      <c r="I3034" s="254">
        <v>104463.03168452639</v>
      </c>
    </row>
    <row r="3035" spans="1:9" ht="14.25" x14ac:dyDescent="0.3">
      <c r="A3035" s="251">
        <v>39100</v>
      </c>
      <c r="B3035" s="252" t="s">
        <v>1501</v>
      </c>
      <c r="C3035" s="253">
        <v>8829770</v>
      </c>
      <c r="D3035" s="253">
        <v>6524191.5308770137</v>
      </c>
      <c r="E3035" s="253">
        <v>4063508.3879407602</v>
      </c>
      <c r="F3035" s="253">
        <v>538020.96782095579</v>
      </c>
      <c r="G3035" s="253">
        <v>538020.96782095579</v>
      </c>
      <c r="H3035" s="253">
        <v>46492.532659560173</v>
      </c>
      <c r="I3035" s="254">
        <v>1338148.6746347821</v>
      </c>
    </row>
    <row r="3036" spans="1:9" ht="14.25" x14ac:dyDescent="0.3">
      <c r="A3036" s="251">
        <v>39100</v>
      </c>
      <c r="B3036" s="252" t="s">
        <v>1211</v>
      </c>
      <c r="C3036" s="253">
        <v>943504</v>
      </c>
      <c r="D3036" s="253">
        <v>697141.6929488068</v>
      </c>
      <c r="E3036" s="253">
        <v>434205.69483187661</v>
      </c>
      <c r="F3036" s="253">
        <v>57490.16511448691</v>
      </c>
      <c r="G3036" s="253">
        <v>57490.16511448691</v>
      </c>
      <c r="H3036" s="253">
        <v>4967.9539256884</v>
      </c>
      <c r="I3036" s="254">
        <v>142987.71396226806</v>
      </c>
    </row>
    <row r="3037" spans="1:9" ht="14.25" x14ac:dyDescent="0.3">
      <c r="A3037" s="251">
        <v>39100</v>
      </c>
      <c r="B3037" s="252" t="s">
        <v>1502</v>
      </c>
      <c r="C3037" s="253">
        <v>1086450</v>
      </c>
      <c r="D3037" s="253">
        <v>802762.46025902499</v>
      </c>
      <c r="E3037" s="253">
        <v>499990.22489580576</v>
      </c>
      <c r="F3037" s="253">
        <v>66200.238566698492</v>
      </c>
      <c r="G3037" s="253">
        <v>66200.238566698492</v>
      </c>
      <c r="H3037" s="253">
        <v>5720.6260308002529</v>
      </c>
      <c r="I3037" s="254">
        <v>164651.13219902207</v>
      </c>
    </row>
    <row r="3038" spans="1:9" ht="14.25" x14ac:dyDescent="0.3">
      <c r="A3038" s="251">
        <v>39100</v>
      </c>
      <c r="B3038" s="252" t="s">
        <v>1284</v>
      </c>
      <c r="C3038" s="253">
        <v>4199839</v>
      </c>
      <c r="D3038" s="253">
        <v>3103201.3330864771</v>
      </c>
      <c r="E3038" s="253">
        <v>1932788.8500494047</v>
      </c>
      <c r="F3038" s="253">
        <v>255907.16898313261</v>
      </c>
      <c r="G3038" s="253">
        <v>255907.16898313261</v>
      </c>
      <c r="H3038" s="253">
        <v>22113.956747728935</v>
      </c>
      <c r="I3038" s="254">
        <v>636484.18832307844</v>
      </c>
    </row>
    <row r="3039" spans="1:9" ht="14.25" x14ac:dyDescent="0.3">
      <c r="A3039" s="251">
        <v>39100</v>
      </c>
      <c r="B3039" s="252" t="s">
        <v>182</v>
      </c>
      <c r="C3039" s="253">
        <v>14544064</v>
      </c>
      <c r="D3039" s="253">
        <v>10746402.13429492</v>
      </c>
      <c r="E3039" s="253">
        <v>6693257.7019273704</v>
      </c>
      <c r="F3039" s="253">
        <v>886207.83885989338</v>
      </c>
      <c r="G3039" s="253">
        <v>886207.83885989338</v>
      </c>
      <c r="H3039" s="253">
        <v>76580.745650536002</v>
      </c>
      <c r="I3039" s="254">
        <v>2204148.0089972271</v>
      </c>
    </row>
    <row r="3040" spans="1:9" ht="14.25" x14ac:dyDescent="0.3">
      <c r="A3040" s="251">
        <v>39100</v>
      </c>
      <c r="B3040" s="252" t="s">
        <v>1848</v>
      </c>
      <c r="C3040" s="253">
        <v>11266881</v>
      </c>
      <c r="D3040" s="253">
        <v>8324938.2033279613</v>
      </c>
      <c r="E3040" s="253">
        <v>5185080.1832245206</v>
      </c>
      <c r="F3040" s="253">
        <v>686520.51185291773</v>
      </c>
      <c r="G3040" s="253">
        <v>686520.51185291773</v>
      </c>
      <c r="H3040" s="253">
        <v>59324.969151391029</v>
      </c>
      <c r="I3040" s="254">
        <v>1707492.0272462147</v>
      </c>
    </row>
    <row r="3041" spans="1:9" ht="14.25" x14ac:dyDescent="0.3">
      <c r="A3041" s="251">
        <v>39100</v>
      </c>
      <c r="B3041" s="252" t="s">
        <v>966</v>
      </c>
      <c r="C3041" s="253">
        <v>16530393</v>
      </c>
      <c r="D3041" s="253">
        <v>12214072.395166427</v>
      </c>
      <c r="E3041" s="253">
        <v>7607377.1583469585</v>
      </c>
      <c r="F3041" s="253">
        <v>1007240.0572518596</v>
      </c>
      <c r="G3041" s="253">
        <v>1007240.0572518596</v>
      </c>
      <c r="H3041" s="253">
        <v>87039.621239043016</v>
      </c>
      <c r="I3041" s="254">
        <v>2505175.5010767076</v>
      </c>
    </row>
    <row r="3042" spans="1:9" ht="14.25" x14ac:dyDescent="0.3">
      <c r="A3042" s="251">
        <v>39100</v>
      </c>
      <c r="B3042" s="252" t="s">
        <v>967</v>
      </c>
      <c r="C3042" s="253">
        <v>5432689</v>
      </c>
      <c r="D3042" s="253">
        <v>4014136.6721543949</v>
      </c>
      <c r="E3042" s="253">
        <v>2500153.1546771321</v>
      </c>
      <c r="F3042" s="253">
        <v>331027.94225107343</v>
      </c>
      <c r="G3042" s="253">
        <v>331027.94225107343</v>
      </c>
      <c r="H3042" s="253">
        <v>28605.441677612587</v>
      </c>
      <c r="I3042" s="254">
        <v>823322.19129750377</v>
      </c>
    </row>
    <row r="3043" spans="1:9" ht="14.25" x14ac:dyDescent="0.3">
      <c r="A3043" s="251">
        <v>39100</v>
      </c>
      <c r="B3043" s="252" t="s">
        <v>1849</v>
      </c>
      <c r="C3043" s="253">
        <v>4906691</v>
      </c>
      <c r="D3043" s="253">
        <v>3625484.2274295329</v>
      </c>
      <c r="E3043" s="253">
        <v>2258086.0017342963</v>
      </c>
      <c r="F3043" s="253">
        <v>298977.50911047211</v>
      </c>
      <c r="G3043" s="253">
        <v>298977.50911047211</v>
      </c>
      <c r="H3043" s="253">
        <v>25835.836218595727</v>
      </c>
      <c r="I3043" s="254">
        <v>743607.37125569687</v>
      </c>
    </row>
    <row r="3044" spans="1:9" ht="14.25" x14ac:dyDescent="0.3">
      <c r="A3044" s="251">
        <v>39100</v>
      </c>
      <c r="B3044" s="252" t="s">
        <v>1850</v>
      </c>
      <c r="C3044" s="253">
        <v>4951473</v>
      </c>
      <c r="D3044" s="253">
        <v>3658573.0106181926</v>
      </c>
      <c r="E3044" s="253">
        <v>2278694.9227626766</v>
      </c>
      <c r="F3044" s="253">
        <v>301706.19343418133</v>
      </c>
      <c r="G3044" s="253">
        <v>301706.19343418133</v>
      </c>
      <c r="H3044" s="253">
        <v>26071.632688669171</v>
      </c>
      <c r="I3044" s="254">
        <v>750394.06829848443</v>
      </c>
    </row>
    <row r="3045" spans="1:9" ht="14.25" x14ac:dyDescent="0.3">
      <c r="A3045" s="251">
        <v>39100</v>
      </c>
      <c r="B3045" s="252" t="s">
        <v>1741</v>
      </c>
      <c r="C3045" s="253">
        <v>7161634</v>
      </c>
      <c r="D3045" s="253">
        <v>5291629.5543418312</v>
      </c>
      <c r="E3045" s="253">
        <v>3295823.08829808</v>
      </c>
      <c r="F3045" s="253">
        <v>436377.08070079546</v>
      </c>
      <c r="G3045" s="253">
        <v>436377.08070079546</v>
      </c>
      <c r="H3045" s="253">
        <v>37709.079924031605</v>
      </c>
      <c r="I3045" s="254">
        <v>1085343.224718129</v>
      </c>
    </row>
    <row r="3046" spans="1:9" ht="14.25" x14ac:dyDescent="0.3">
      <c r="A3046" s="251">
        <v>39100</v>
      </c>
      <c r="B3046" s="252" t="s">
        <v>1851</v>
      </c>
      <c r="C3046" s="253">
        <v>6627648</v>
      </c>
      <c r="D3046" s="253">
        <v>4897074.8899726691</v>
      </c>
      <c r="E3046" s="253">
        <v>3050079.8141195979</v>
      </c>
      <c r="F3046" s="253">
        <v>403839.91783892689</v>
      </c>
      <c r="G3046" s="253">
        <v>403839.91783892689</v>
      </c>
      <c r="H3046" s="253">
        <v>34897.414213062024</v>
      </c>
      <c r="I3046" s="254">
        <v>1004417.8259621558</v>
      </c>
    </row>
    <row r="3047" spans="1:9" ht="14.25" x14ac:dyDescent="0.3">
      <c r="A3047" s="251">
        <v>39100</v>
      </c>
      <c r="B3047" s="252" t="s">
        <v>1661</v>
      </c>
      <c r="C3047" s="253">
        <v>18437672</v>
      </c>
      <c r="D3047" s="253">
        <v>13623333.734795837</v>
      </c>
      <c r="E3047" s="253">
        <v>8485117.3729440831</v>
      </c>
      <c r="F3047" s="253">
        <v>1123455.5525008393</v>
      </c>
      <c r="G3047" s="253">
        <v>1123455.5525008393</v>
      </c>
      <c r="H3047" s="253">
        <v>97082.264614622807</v>
      </c>
      <c r="I3047" s="254">
        <v>2794222.9922354524</v>
      </c>
    </row>
    <row r="3048" spans="1:9" ht="14.25" x14ac:dyDescent="0.3">
      <c r="A3048" s="251">
        <v>39100</v>
      </c>
      <c r="B3048" s="252" t="s">
        <v>1503</v>
      </c>
      <c r="C3048" s="253">
        <v>14479796</v>
      </c>
      <c r="D3048" s="253">
        <v>10698915.422715072</v>
      </c>
      <c r="E3048" s="253">
        <v>6663681.2172537977</v>
      </c>
      <c r="F3048" s="253">
        <v>882291.82161823066</v>
      </c>
      <c r="G3048" s="253">
        <v>882291.82161823066</v>
      </c>
      <c r="H3048" s="253">
        <v>76242.347018525819</v>
      </c>
      <c r="I3048" s="254">
        <v>2194408.2152062873</v>
      </c>
    </row>
    <row r="3049" spans="1:9" ht="14.25" x14ac:dyDescent="0.3">
      <c r="A3049" s="251">
        <v>39100</v>
      </c>
      <c r="B3049" s="252" t="s">
        <v>1742</v>
      </c>
      <c r="C3049" s="253">
        <v>18644573</v>
      </c>
      <c r="D3049" s="253">
        <v>13776209.942435445</v>
      </c>
      <c r="E3049" s="253">
        <v>8580334.3433717769</v>
      </c>
      <c r="F3049" s="253">
        <v>1136062.571286507</v>
      </c>
      <c r="G3049" s="253">
        <v>1136062.571286507</v>
      </c>
      <c r="H3049" s="253">
        <v>98171.687272267984</v>
      </c>
      <c r="I3049" s="254">
        <v>2825578.7692183875</v>
      </c>
    </row>
    <row r="3050" spans="1:9" ht="14.25" x14ac:dyDescent="0.3">
      <c r="A3050" s="251">
        <v>39100</v>
      </c>
      <c r="B3050" s="252" t="s">
        <v>1662</v>
      </c>
      <c r="C3050" s="253">
        <v>16345967</v>
      </c>
      <c r="D3050" s="253">
        <v>12077802.645527024</v>
      </c>
      <c r="E3050" s="253">
        <v>7522503.3056923188</v>
      </c>
      <c r="F3050" s="253">
        <v>996002.49896762939</v>
      </c>
      <c r="G3050" s="253">
        <v>996002.49896762939</v>
      </c>
      <c r="H3050" s="253">
        <v>86068.539112524202</v>
      </c>
      <c r="I3050" s="254">
        <v>2477225.802786923</v>
      </c>
    </row>
    <row r="3051" spans="1:9" ht="14.25" x14ac:dyDescent="0.3">
      <c r="A3051" s="251">
        <v>39100</v>
      </c>
      <c r="B3051" s="252" t="s">
        <v>1663</v>
      </c>
      <c r="C3051" s="253">
        <v>12600731</v>
      </c>
      <c r="D3051" s="253">
        <v>9310501.0066014677</v>
      </c>
      <c r="E3051" s="253">
        <v>5798925.2395798713</v>
      </c>
      <c r="F3051" s="253">
        <v>767795.47914289043</v>
      </c>
      <c r="G3051" s="253">
        <v>767795.47914289043</v>
      </c>
      <c r="H3051" s="253">
        <v>66348.262474768009</v>
      </c>
      <c r="I3051" s="254">
        <v>1909636.5462610479</v>
      </c>
    </row>
    <row r="3052" spans="1:9" ht="14.25" x14ac:dyDescent="0.3">
      <c r="A3052" s="251">
        <v>39100</v>
      </c>
      <c r="B3052" s="252" t="s">
        <v>184</v>
      </c>
      <c r="C3052" s="253">
        <v>5833127</v>
      </c>
      <c r="D3052" s="253">
        <v>4310014.6178133786</v>
      </c>
      <c r="E3052" s="253">
        <v>2684436.9097296665</v>
      </c>
      <c r="F3052" s="253">
        <v>355427.67636784964</v>
      </c>
      <c r="G3052" s="253">
        <v>355427.67636784964</v>
      </c>
      <c r="H3052" s="253">
        <v>30713.919791213386</v>
      </c>
      <c r="I3052" s="254">
        <v>884008.43555679952</v>
      </c>
    </row>
    <row r="3053" spans="1:9" ht="14.25" x14ac:dyDescent="0.3">
      <c r="A3053" s="251">
        <v>39100</v>
      </c>
      <c r="B3053" s="252" t="s">
        <v>187</v>
      </c>
      <c r="C3053" s="253">
        <v>23705163</v>
      </c>
      <c r="D3053" s="253">
        <v>17515407.953169689</v>
      </c>
      <c r="E3053" s="253">
        <v>10909245.505602404</v>
      </c>
      <c r="F3053" s="253">
        <v>1444417.5487712035</v>
      </c>
      <c r="G3053" s="253">
        <v>1444417.5487712035</v>
      </c>
      <c r="H3053" s="253">
        <v>124817.86784680658</v>
      </c>
      <c r="I3053" s="254">
        <v>3592509.482178072</v>
      </c>
    </row>
    <row r="3054" spans="1:9" ht="14.25" x14ac:dyDescent="0.3">
      <c r="A3054" s="251">
        <v>39100</v>
      </c>
      <c r="B3054" s="252" t="s">
        <v>1852</v>
      </c>
      <c r="C3054" s="253">
        <v>4456845</v>
      </c>
      <c r="D3054" s="253">
        <v>3293099.4129441157</v>
      </c>
      <c r="E3054" s="253">
        <v>2051064.415183163</v>
      </c>
      <c r="F3054" s="253">
        <v>271567.21639725473</v>
      </c>
      <c r="G3054" s="253">
        <v>271567.21639725473</v>
      </c>
      <c r="H3054" s="253">
        <v>23467.203757413554</v>
      </c>
      <c r="I3054" s="254">
        <v>675433.36120902991</v>
      </c>
    </row>
    <row r="3055" spans="1:9" ht="14.25" x14ac:dyDescent="0.3">
      <c r="A3055" s="251">
        <v>39100</v>
      </c>
      <c r="B3055" s="252" t="s">
        <v>1407</v>
      </c>
      <c r="C3055" s="253">
        <v>35831571</v>
      </c>
      <c r="D3055" s="253">
        <v>26475438.437945541</v>
      </c>
      <c r="E3055" s="253">
        <v>16489884.709521865</v>
      </c>
      <c r="F3055" s="253">
        <v>2183311.2876060521</v>
      </c>
      <c r="G3055" s="253">
        <v>2183311.2876060521</v>
      </c>
      <c r="H3055" s="253">
        <v>188668.6159391297</v>
      </c>
      <c r="I3055" s="254">
        <v>5430262.5372724431</v>
      </c>
    </row>
    <row r="3056" spans="1:9" ht="14.25" x14ac:dyDescent="0.3">
      <c r="A3056" s="251">
        <v>39100</v>
      </c>
      <c r="B3056" s="252" t="s">
        <v>1664</v>
      </c>
      <c r="C3056" s="253">
        <v>18674821</v>
      </c>
      <c r="D3056" s="253">
        <v>13798559.759636343</v>
      </c>
      <c r="E3056" s="253">
        <v>8594254.6382060051</v>
      </c>
      <c r="F3056" s="253">
        <v>1137905.6609971842</v>
      </c>
      <c r="G3056" s="253">
        <v>1137905.6609971842</v>
      </c>
      <c r="H3056" s="253">
        <v>98330.955987974783</v>
      </c>
      <c r="I3056" s="254">
        <v>2830162.843447994</v>
      </c>
    </row>
    <row r="3057" spans="1:9" ht="14.25" x14ac:dyDescent="0.3">
      <c r="A3057" s="251">
        <v>39100</v>
      </c>
      <c r="B3057" s="252" t="s">
        <v>1361</v>
      </c>
      <c r="C3057" s="253">
        <v>48707561</v>
      </c>
      <c r="D3057" s="253">
        <v>35989324.4066239</v>
      </c>
      <c r="E3057" s="253">
        <v>22415485.644545242</v>
      </c>
      <c r="F3057" s="253">
        <v>2967879.0171678583</v>
      </c>
      <c r="G3057" s="253">
        <v>2967879.0171678583</v>
      </c>
      <c r="H3057" s="253">
        <v>256466.23531077473</v>
      </c>
      <c r="I3057" s="254">
        <v>7381614.4924321705</v>
      </c>
    </row>
    <row r="3058" spans="1:9" ht="14.25" x14ac:dyDescent="0.3">
      <c r="A3058" s="251">
        <v>39100</v>
      </c>
      <c r="B3058" s="252" t="s">
        <v>1665</v>
      </c>
      <c r="C3058" s="253">
        <v>19834106</v>
      </c>
      <c r="D3058" s="253">
        <v>14655138.965988576</v>
      </c>
      <c r="E3058" s="253">
        <v>9127763.9279739056</v>
      </c>
      <c r="F3058" s="253">
        <v>1208543.926510365</v>
      </c>
      <c r="G3058" s="253">
        <v>1208543.926510365</v>
      </c>
      <c r="H3058" s="253">
        <v>104435.08958649867</v>
      </c>
      <c r="I3058" s="254">
        <v>3005852.0954074431</v>
      </c>
    </row>
    <row r="3059" spans="1:9" ht="14.25" x14ac:dyDescent="0.3">
      <c r="A3059" s="251">
        <v>39100</v>
      </c>
      <c r="B3059" s="252" t="s">
        <v>1743</v>
      </c>
      <c r="C3059" s="253">
        <v>28331626</v>
      </c>
      <c r="D3059" s="253">
        <v>20933835.695060574</v>
      </c>
      <c r="E3059" s="253">
        <v>13038369.050949292</v>
      </c>
      <c r="F3059" s="253">
        <v>1726320.0333033991</v>
      </c>
      <c r="G3059" s="253">
        <v>1726320.0333033991</v>
      </c>
      <c r="H3059" s="253">
        <v>149178.18324865133</v>
      </c>
      <c r="I3059" s="254">
        <v>4293648.3942558337</v>
      </c>
    </row>
    <row r="3060" spans="1:9" ht="14.25" x14ac:dyDescent="0.3">
      <c r="A3060" s="251">
        <v>39100</v>
      </c>
      <c r="B3060" s="252" t="s">
        <v>1744</v>
      </c>
      <c r="C3060" s="253">
        <v>10643974</v>
      </c>
      <c r="D3060" s="253">
        <v>7864681.0761407288</v>
      </c>
      <c r="E3060" s="253">
        <v>4898414.9791017612</v>
      </c>
      <c r="F3060" s="253">
        <v>648565.16001448384</v>
      </c>
      <c r="G3060" s="253">
        <v>648565.16001448384</v>
      </c>
      <c r="H3060" s="253">
        <v>56045.096171532132</v>
      </c>
      <c r="I3060" s="254">
        <v>1613090.680838468</v>
      </c>
    </row>
    <row r="3061" spans="1:9" ht="14.25" x14ac:dyDescent="0.3">
      <c r="A3061" s="251">
        <v>39100</v>
      </c>
      <c r="B3061" s="252" t="s">
        <v>186</v>
      </c>
      <c r="C3061" s="253">
        <v>18923280</v>
      </c>
      <c r="D3061" s="253">
        <v>13982142.582696306</v>
      </c>
      <c r="E3061" s="253">
        <v>8708596.8272504974</v>
      </c>
      <c r="F3061" s="253">
        <v>1153044.9173587686</v>
      </c>
      <c r="G3061" s="253">
        <v>1153044.9173587686</v>
      </c>
      <c r="H3061" s="253">
        <v>99639.199370538729</v>
      </c>
      <c r="I3061" s="254">
        <v>2867816.7213577339</v>
      </c>
    </row>
    <row r="3062" spans="1:9" ht="14.25" x14ac:dyDescent="0.3">
      <c r="A3062" s="251">
        <v>39100</v>
      </c>
      <c r="B3062" s="252" t="s">
        <v>1362</v>
      </c>
      <c r="C3062" s="253">
        <v>101112053</v>
      </c>
      <c r="D3062" s="253">
        <v>74710258.574366912</v>
      </c>
      <c r="E3062" s="253">
        <v>46532319.130329631</v>
      </c>
      <c r="F3062" s="253">
        <v>6161021.7042373447</v>
      </c>
      <c r="G3062" s="253">
        <v>6161021.7042373447</v>
      </c>
      <c r="H3062" s="253">
        <v>532398.40068061557</v>
      </c>
      <c r="I3062" s="254">
        <v>15323497.634881979</v>
      </c>
    </row>
    <row r="3063" spans="1:9" ht="14.25" x14ac:dyDescent="0.3">
      <c r="A3063" s="251">
        <v>39100</v>
      </c>
      <c r="B3063" s="252" t="s">
        <v>1504</v>
      </c>
      <c r="C3063" s="253">
        <v>3473436</v>
      </c>
      <c r="D3063" s="253">
        <v>2566472.4827762591</v>
      </c>
      <c r="E3063" s="253">
        <v>1598494.2213642485</v>
      </c>
      <c r="F3063" s="253">
        <v>211645.5353179244</v>
      </c>
      <c r="G3063" s="253">
        <v>211645.5353179244</v>
      </c>
      <c r="H3063" s="253">
        <v>18289.1328619989</v>
      </c>
      <c r="I3063" s="254">
        <v>526398.05791416299</v>
      </c>
    </row>
    <row r="3064" spans="1:9" ht="14.25" x14ac:dyDescent="0.3">
      <c r="A3064" s="251">
        <v>39100</v>
      </c>
      <c r="B3064" s="252" t="s">
        <v>1505</v>
      </c>
      <c r="C3064" s="253">
        <v>8001714</v>
      </c>
      <c r="D3064" s="253">
        <v>5912352.7239441155</v>
      </c>
      <c r="E3064" s="253">
        <v>3682432.4933608701</v>
      </c>
      <c r="F3064" s="253">
        <v>487565.35113672173</v>
      </c>
      <c r="G3064" s="253">
        <v>487565.35113672173</v>
      </c>
      <c r="H3064" s="253">
        <v>42132.462054782838</v>
      </c>
      <c r="I3064" s="254">
        <v>1212657.0662550193</v>
      </c>
    </row>
    <row r="3065" spans="1:9" ht="14.25" x14ac:dyDescent="0.3">
      <c r="A3065" s="251">
        <v>39100</v>
      </c>
      <c r="B3065" s="252" t="s">
        <v>1213</v>
      </c>
      <c r="C3065" s="253">
        <v>6546153</v>
      </c>
      <c r="D3065" s="253">
        <v>4836859.3929881696</v>
      </c>
      <c r="E3065" s="253">
        <v>3012575.3699409575</v>
      </c>
      <c r="F3065" s="253">
        <v>398874.21445451613</v>
      </c>
      <c r="G3065" s="253">
        <v>398874.21445451613</v>
      </c>
      <c r="H3065" s="253">
        <v>34468.308024668564</v>
      </c>
      <c r="I3065" s="254">
        <v>992067.28611351177</v>
      </c>
    </row>
    <row r="3066" spans="1:9" ht="14.25" x14ac:dyDescent="0.3">
      <c r="A3066" s="251">
        <v>39100</v>
      </c>
      <c r="B3066" s="252" t="s">
        <v>1506</v>
      </c>
      <c r="C3066" s="253">
        <v>12333075</v>
      </c>
      <c r="D3066" s="253">
        <v>9112733.7931419518</v>
      </c>
      <c r="E3066" s="253">
        <v>5675748.4862688929</v>
      </c>
      <c r="F3066" s="253">
        <v>751486.49938882131</v>
      </c>
      <c r="G3066" s="253">
        <v>751486.49938882131</v>
      </c>
      <c r="H3066" s="253">
        <v>64938.938639432847</v>
      </c>
      <c r="I3066" s="254">
        <v>1869073.3694559841</v>
      </c>
    </row>
    <row r="3067" spans="1:9" ht="14.25" x14ac:dyDescent="0.3">
      <c r="A3067" s="251">
        <v>39100</v>
      </c>
      <c r="B3067" s="252" t="s">
        <v>1507</v>
      </c>
      <c r="C3067" s="253">
        <v>10206083</v>
      </c>
      <c r="D3067" s="253">
        <v>7541129.6412055874</v>
      </c>
      <c r="E3067" s="253">
        <v>4696895.1488566063</v>
      </c>
      <c r="F3067" s="253">
        <v>621883.31670258718</v>
      </c>
      <c r="G3067" s="253">
        <v>621883.31670258718</v>
      </c>
      <c r="H3067" s="253">
        <v>53739.411921678802</v>
      </c>
      <c r="I3067" s="254">
        <v>1546728.4470221286</v>
      </c>
    </row>
    <row r="3068" spans="1:9" ht="14.25" x14ac:dyDescent="0.3">
      <c r="A3068" s="251">
        <v>39100</v>
      </c>
      <c r="B3068" s="252" t="s">
        <v>1508</v>
      </c>
      <c r="C3068" s="253">
        <v>24504873</v>
      </c>
      <c r="D3068" s="253">
        <v>18106302.303663269</v>
      </c>
      <c r="E3068" s="253">
        <v>11277276.416138027</v>
      </c>
      <c r="F3068" s="253">
        <v>1493145.9695767399</v>
      </c>
      <c r="G3068" s="253">
        <v>1493145.9695767399</v>
      </c>
      <c r="H3068" s="253">
        <v>129028.68458304966</v>
      </c>
      <c r="I3068" s="254">
        <v>3713705.2637887131</v>
      </c>
    </row>
    <row r="3069" spans="1:9" ht="14.25" x14ac:dyDescent="0.3">
      <c r="A3069" s="251">
        <v>39100</v>
      </c>
      <c r="B3069" s="252" t="s">
        <v>1509</v>
      </c>
      <c r="C3069" s="253">
        <v>14590161</v>
      </c>
      <c r="D3069" s="253">
        <v>10780462.552289821</v>
      </c>
      <c r="E3069" s="253">
        <v>6714471.7931391355</v>
      </c>
      <c r="F3069" s="253">
        <v>889016.64957111725</v>
      </c>
      <c r="G3069" s="253">
        <v>889016.64957111725</v>
      </c>
      <c r="H3069" s="253">
        <v>76823.466160584154</v>
      </c>
      <c r="I3069" s="254">
        <v>2211133.9938478679</v>
      </c>
    </row>
    <row r="3070" spans="1:9" ht="14.25" x14ac:dyDescent="0.3">
      <c r="A3070" s="251">
        <v>39100</v>
      </c>
      <c r="B3070" s="252" t="s">
        <v>1745</v>
      </c>
      <c r="C3070" s="253">
        <v>16992112</v>
      </c>
      <c r="D3070" s="253">
        <v>12555230.000567814</v>
      </c>
      <c r="E3070" s="253">
        <v>7819862.7643561317</v>
      </c>
      <c r="F3070" s="253">
        <v>1035373.8028920433</v>
      </c>
      <c r="G3070" s="253">
        <v>1035373.8028920433</v>
      </c>
      <c r="H3070" s="253">
        <v>89470.770146323659</v>
      </c>
      <c r="I3070" s="254">
        <v>2575148.8602812733</v>
      </c>
    </row>
    <row r="3071" spans="1:9" ht="14.25" x14ac:dyDescent="0.3">
      <c r="A3071" s="251">
        <v>39100</v>
      </c>
      <c r="B3071" s="252" t="s">
        <v>1746</v>
      </c>
      <c r="C3071" s="253">
        <v>20726806</v>
      </c>
      <c r="D3071" s="253">
        <v>15314742.305556187</v>
      </c>
      <c r="E3071" s="253">
        <v>9538589.3444813248</v>
      </c>
      <c r="F3071" s="253">
        <v>1262938.4710991557</v>
      </c>
      <c r="G3071" s="253">
        <v>1262938.4710991557</v>
      </c>
      <c r="H3071" s="253">
        <v>109135.53862483028</v>
      </c>
      <c r="I3071" s="254">
        <v>3141140.480251722</v>
      </c>
    </row>
    <row r="3072" spans="1:9" ht="14.25" x14ac:dyDescent="0.3">
      <c r="A3072" s="251">
        <v>39100</v>
      </c>
      <c r="B3072" s="252" t="s">
        <v>1733</v>
      </c>
      <c r="C3072" s="253">
        <v>7599456</v>
      </c>
      <c r="D3072" s="253">
        <v>5615130.006157862</v>
      </c>
      <c r="E3072" s="253">
        <v>3497311.1643663128</v>
      </c>
      <c r="F3072" s="253">
        <v>463054.71966232068</v>
      </c>
      <c r="G3072" s="253">
        <v>463054.71966232068</v>
      </c>
      <c r="H3072" s="253">
        <v>40014.400859239882</v>
      </c>
      <c r="I3072" s="254">
        <v>1151695.0016076686</v>
      </c>
    </row>
    <row r="3073" spans="1:9" ht="14.25" x14ac:dyDescent="0.3">
      <c r="A3073" s="251">
        <v>39100</v>
      </c>
      <c r="B3073" s="252" t="s">
        <v>1747</v>
      </c>
      <c r="C3073" s="253">
        <v>11133270</v>
      </c>
      <c r="D3073" s="253">
        <v>8226214.9348133793</v>
      </c>
      <c r="E3073" s="253">
        <v>5123591.6711544273</v>
      </c>
      <c r="F3073" s="253">
        <v>678379.24435313861</v>
      </c>
      <c r="G3073" s="253">
        <v>678379.24435313861</v>
      </c>
      <c r="H3073" s="253">
        <v>58621.449831955026</v>
      </c>
      <c r="I3073" s="254">
        <v>1687243.3251207203</v>
      </c>
    </row>
    <row r="3074" spans="1:9" ht="14.25" x14ac:dyDescent="0.3">
      <c r="A3074" s="251">
        <v>39100</v>
      </c>
      <c r="B3074" s="252" t="s">
        <v>1510</v>
      </c>
      <c r="C3074" s="253">
        <v>14388135</v>
      </c>
      <c r="D3074" s="253">
        <v>10631188.412848257</v>
      </c>
      <c r="E3074" s="253">
        <v>6621498.3243418615</v>
      </c>
      <c r="F3074" s="253">
        <v>876706.67727908748</v>
      </c>
      <c r="G3074" s="253">
        <v>876706.67727908748</v>
      </c>
      <c r="H3074" s="253">
        <v>75759.712472426909</v>
      </c>
      <c r="I3074" s="254">
        <v>2180517.0214757943</v>
      </c>
    </row>
    <row r="3075" spans="1:9" ht="14.25" x14ac:dyDescent="0.3">
      <c r="A3075" s="251">
        <v>39100</v>
      </c>
      <c r="B3075" s="252" t="s">
        <v>419</v>
      </c>
      <c r="C3075" s="253">
        <v>3675284</v>
      </c>
      <c r="D3075" s="253">
        <v>2715615.1005482357</v>
      </c>
      <c r="E3075" s="253">
        <v>1691385.7735891726</v>
      </c>
      <c r="F3075" s="253">
        <v>223944.66160464811</v>
      </c>
      <c r="G3075" s="253">
        <v>223944.66160464811</v>
      </c>
      <c r="H3075" s="253">
        <v>19351.9493036805</v>
      </c>
      <c r="I3075" s="254">
        <v>556988.05444608652</v>
      </c>
    </row>
    <row r="3076" spans="1:9" ht="14.25" x14ac:dyDescent="0.3">
      <c r="A3076" s="251">
        <v>39100</v>
      </c>
      <c r="B3076" s="252" t="s">
        <v>1748</v>
      </c>
      <c r="C3076" s="253">
        <v>39625658</v>
      </c>
      <c r="D3076" s="253">
        <v>29278835.386315722</v>
      </c>
      <c r="E3076" s="253">
        <v>18235944.272690214</v>
      </c>
      <c r="F3076" s="253">
        <v>2414494.9265611898</v>
      </c>
      <c r="G3076" s="253">
        <v>2414494.9265611898</v>
      </c>
      <c r="H3076" s="253">
        <v>208646.11408015859</v>
      </c>
      <c r="I3076" s="254">
        <v>6005255.1464229701</v>
      </c>
    </row>
    <row r="3077" spans="1:9" ht="14.25" x14ac:dyDescent="0.3">
      <c r="A3077" s="251">
        <v>39100</v>
      </c>
      <c r="B3077" s="252" t="s">
        <v>968</v>
      </c>
      <c r="C3077" s="253">
        <v>15575191</v>
      </c>
      <c r="D3077" s="253">
        <v>11508287.216313889</v>
      </c>
      <c r="E3077" s="253">
        <v>7167787.9800130054</v>
      </c>
      <c r="F3077" s="253">
        <v>949037.10241787054</v>
      </c>
      <c r="G3077" s="253">
        <v>949037.10241787054</v>
      </c>
      <c r="H3077" s="253">
        <v>82010.072317442886</v>
      </c>
      <c r="I3077" s="254">
        <v>2360414.9591477001</v>
      </c>
    </row>
    <row r="3078" spans="1:9" ht="14.25" x14ac:dyDescent="0.3">
      <c r="A3078" s="251">
        <v>39100</v>
      </c>
      <c r="B3078" s="252" t="s">
        <v>1749</v>
      </c>
      <c r="C3078" s="253">
        <v>34902566</v>
      </c>
      <c r="D3078" s="253">
        <v>25789009.849982049</v>
      </c>
      <c r="E3078" s="253">
        <v>16062351.533692949</v>
      </c>
      <c r="F3078" s="253">
        <v>2126704.5844631041</v>
      </c>
      <c r="G3078" s="253">
        <v>2126704.5844631041</v>
      </c>
      <c r="H3078" s="253">
        <v>183777.00547777058</v>
      </c>
      <c r="I3078" s="254">
        <v>5289472.1418851241</v>
      </c>
    </row>
    <row r="3079" spans="1:9" ht="14.25" x14ac:dyDescent="0.3">
      <c r="A3079" s="251">
        <v>39100</v>
      </c>
      <c r="B3079" s="252" t="s">
        <v>1727</v>
      </c>
      <c r="C3079" s="253">
        <v>15716531</v>
      </c>
      <c r="D3079" s="253">
        <v>11612721.33305466</v>
      </c>
      <c r="E3079" s="253">
        <v>7232833.4201039197</v>
      </c>
      <c r="F3079" s="253">
        <v>957649.3180918704</v>
      </c>
      <c r="G3079" s="253">
        <v>957649.3180918704</v>
      </c>
      <c r="H3079" s="253">
        <v>82754.288142555233</v>
      </c>
      <c r="I3079" s="254">
        <v>2381834.9886244452</v>
      </c>
    </row>
    <row r="3080" spans="1:9" ht="14.25" x14ac:dyDescent="0.3">
      <c r="A3080" s="251">
        <v>39100</v>
      </c>
      <c r="B3080" s="252" t="s">
        <v>1750</v>
      </c>
      <c r="C3080" s="253">
        <v>10060677</v>
      </c>
      <c r="D3080" s="253">
        <v>7433691.2148662033</v>
      </c>
      <c r="E3080" s="253">
        <v>4629978.5133545585</v>
      </c>
      <c r="F3080" s="253">
        <v>613023.34901974001</v>
      </c>
      <c r="G3080" s="253">
        <v>613023.34901974001</v>
      </c>
      <c r="H3080" s="253">
        <v>52973.786859656124</v>
      </c>
      <c r="I3080" s="254">
        <v>1524692.2166125092</v>
      </c>
    </row>
    <row r="3081" spans="1:9" ht="14.25" x14ac:dyDescent="0.3">
      <c r="A3081" s="251">
        <v>39100</v>
      </c>
      <c r="B3081" s="252" t="s">
        <v>1751</v>
      </c>
      <c r="C3081" s="253">
        <v>5423344</v>
      </c>
      <c r="D3081" s="253">
        <v>4007231.7845009174</v>
      </c>
      <c r="E3081" s="253">
        <v>2495852.5346286702</v>
      </c>
      <c r="F3081" s="253">
        <v>330458.52697250026</v>
      </c>
      <c r="G3081" s="253">
        <v>330458.52697250026</v>
      </c>
      <c r="H3081" s="253">
        <v>28556.236237640358</v>
      </c>
      <c r="I3081" s="254">
        <v>821905.95968960668</v>
      </c>
    </row>
    <row r="3082" spans="1:9" ht="14.25" x14ac:dyDescent="0.3">
      <c r="A3082" s="251">
        <v>39100</v>
      </c>
      <c r="B3082" s="252" t="s">
        <v>1666</v>
      </c>
      <c r="C3082" s="253">
        <v>27500205</v>
      </c>
      <c r="D3082" s="253">
        <v>20319510.537463795</v>
      </c>
      <c r="E3082" s="253">
        <v>12655744.564987585</v>
      </c>
      <c r="F3082" s="253">
        <v>1675659.3783727873</v>
      </c>
      <c r="G3082" s="253">
        <v>1675659.3783727873</v>
      </c>
      <c r="H3082" s="253">
        <v>144800.3944731403</v>
      </c>
      <c r="I3082" s="254">
        <v>4167646.8212574972</v>
      </c>
    </row>
    <row r="3083" spans="1:9" ht="14.25" x14ac:dyDescent="0.3">
      <c r="A3083" s="251">
        <v>39100</v>
      </c>
      <c r="B3083" s="252" t="s">
        <v>1511</v>
      </c>
      <c r="C3083" s="253">
        <v>103597284</v>
      </c>
      <c r="D3083" s="253">
        <v>76546560.430754229</v>
      </c>
      <c r="E3083" s="253">
        <v>47676036.012476102</v>
      </c>
      <c r="F3083" s="253">
        <v>6312453.3256588131</v>
      </c>
      <c r="G3083" s="253">
        <v>6312453.3256588131</v>
      </c>
      <c r="H3083" s="253">
        <v>545484.20964665338</v>
      </c>
      <c r="I3083" s="254">
        <v>15700133.557313852</v>
      </c>
    </row>
    <row r="3084" spans="1:9" ht="14.25" x14ac:dyDescent="0.3">
      <c r="A3084" s="251">
        <v>39100</v>
      </c>
      <c r="B3084" s="252" t="s">
        <v>1667</v>
      </c>
      <c r="C3084" s="253">
        <v>64659649</v>
      </c>
      <c r="D3084" s="253">
        <v>47776095.458350591</v>
      </c>
      <c r="E3084" s="253">
        <v>29756723.682814542</v>
      </c>
      <c r="F3084" s="253">
        <v>3939881.4390344587</v>
      </c>
      <c r="G3084" s="253">
        <v>3939881.4390344587</v>
      </c>
      <c r="H3084" s="253">
        <v>340460.83226269734</v>
      </c>
      <c r="I3084" s="254">
        <v>9799148.0652044397</v>
      </c>
    </row>
    <row r="3085" spans="1:9" ht="14.25" x14ac:dyDescent="0.3">
      <c r="A3085" s="251">
        <v>39100</v>
      </c>
      <c r="B3085" s="252" t="s">
        <v>1752</v>
      </c>
      <c r="C3085" s="253">
        <v>41599933</v>
      </c>
      <c r="D3085" s="253">
        <v>30737599.117944319</v>
      </c>
      <c r="E3085" s="253">
        <v>19144516.412463024</v>
      </c>
      <c r="F3085" s="253">
        <v>2534792.6632230417</v>
      </c>
      <c r="G3085" s="253">
        <v>2534792.6632230417</v>
      </c>
      <c r="H3085" s="253">
        <v>219041.52017980255</v>
      </c>
      <c r="I3085" s="254">
        <v>6304455.8588554105</v>
      </c>
    </row>
    <row r="3086" spans="1:9" ht="14.25" x14ac:dyDescent="0.3">
      <c r="A3086" s="251">
        <v>39100</v>
      </c>
      <c r="B3086" s="252" t="s">
        <v>1753</v>
      </c>
      <c r="C3086" s="253">
        <v>72676868</v>
      </c>
      <c r="D3086" s="253">
        <v>53699904.60637895</v>
      </c>
      <c r="E3086" s="253">
        <v>33446291.661873799</v>
      </c>
      <c r="F3086" s="253">
        <v>4428391.550352484</v>
      </c>
      <c r="G3086" s="253">
        <v>4428391.550352484</v>
      </c>
      <c r="H3086" s="253">
        <v>382674.93480402592</v>
      </c>
      <c r="I3086" s="254">
        <v>11014154.908996159</v>
      </c>
    </row>
    <row r="3087" spans="1:9" ht="14.25" x14ac:dyDescent="0.3">
      <c r="A3087" s="251">
        <v>39100</v>
      </c>
      <c r="B3087" s="252" t="s">
        <v>1512</v>
      </c>
      <c r="C3087" s="253">
        <v>61291335</v>
      </c>
      <c r="D3087" s="253">
        <v>45287296.126982458</v>
      </c>
      <c r="E3087" s="253">
        <v>28206607.180094961</v>
      </c>
      <c r="F3087" s="253">
        <v>3734641.2619738025</v>
      </c>
      <c r="G3087" s="253">
        <v>3734641.2619738025</v>
      </c>
      <c r="H3087" s="253">
        <v>322725.21189516189</v>
      </c>
      <c r="I3087" s="254">
        <v>9288681.2110447325</v>
      </c>
    </row>
    <row r="3088" spans="1:9" ht="14.25" x14ac:dyDescent="0.3">
      <c r="A3088" s="251">
        <v>39100</v>
      </c>
      <c r="B3088" s="252" t="s">
        <v>1754</v>
      </c>
      <c r="C3088" s="253">
        <v>30063408</v>
      </c>
      <c r="D3088" s="253">
        <v>22213424.796217825</v>
      </c>
      <c r="E3088" s="253">
        <v>13835344.587467777</v>
      </c>
      <c r="F3088" s="253">
        <v>1831842.037579265</v>
      </c>
      <c r="G3088" s="253">
        <v>1831842.037579265</v>
      </c>
      <c r="H3088" s="253">
        <v>158296.75951895493</v>
      </c>
      <c r="I3088" s="254">
        <v>4556099.3740725648</v>
      </c>
    </row>
    <row r="3089" spans="1:9" ht="14.25" x14ac:dyDescent="0.3">
      <c r="A3089" s="251">
        <v>39100</v>
      </c>
      <c r="B3089" s="252" t="s">
        <v>188</v>
      </c>
      <c r="C3089" s="253">
        <v>1169527</v>
      </c>
      <c r="D3089" s="253">
        <v>864146.8745541505</v>
      </c>
      <c r="E3089" s="253">
        <v>538222.71411635797</v>
      </c>
      <c r="F3089" s="253">
        <v>71262.337346583095</v>
      </c>
      <c r="G3089" s="253">
        <v>71262.337346583095</v>
      </c>
      <c r="H3089" s="253">
        <v>6158.0621288818884</v>
      </c>
      <c r="I3089" s="254">
        <v>177241.42361574457</v>
      </c>
    </row>
    <row r="3090" spans="1:9" ht="14.25" x14ac:dyDescent="0.3">
      <c r="A3090" s="251">
        <v>39100</v>
      </c>
      <c r="B3090" s="252" t="s">
        <v>1215</v>
      </c>
      <c r="C3090" s="253">
        <v>6401698</v>
      </c>
      <c r="D3090" s="253">
        <v>4730123.6470295731</v>
      </c>
      <c r="E3090" s="253">
        <v>2946096.3898338899</v>
      </c>
      <c r="F3090" s="253">
        <v>390072.19368765852</v>
      </c>
      <c r="G3090" s="253">
        <v>390072.19368765852</v>
      </c>
      <c r="H3090" s="253">
        <v>33707.690386232149</v>
      </c>
      <c r="I3090" s="254">
        <v>970175.17943413428</v>
      </c>
    </row>
    <row r="3091" spans="1:9" ht="14.25" x14ac:dyDescent="0.3">
      <c r="A3091" s="251">
        <v>39100</v>
      </c>
      <c r="B3091" s="252" t="s">
        <v>1853</v>
      </c>
      <c r="C3091" s="253">
        <v>6371979</v>
      </c>
      <c r="D3091" s="253">
        <v>4708164.7004085248</v>
      </c>
      <c r="E3091" s="253">
        <v>2932419.5436894023</v>
      </c>
      <c r="F3091" s="253">
        <v>388261.33732982917</v>
      </c>
      <c r="G3091" s="253">
        <v>388261.33732982917</v>
      </c>
      <c r="H3091" s="253">
        <v>33551.207082804147</v>
      </c>
      <c r="I3091" s="254">
        <v>965671.27497666015</v>
      </c>
    </row>
    <row r="3092" spans="1:9" ht="14.25" x14ac:dyDescent="0.3">
      <c r="A3092" s="251">
        <v>39100</v>
      </c>
      <c r="B3092" s="252" t="s">
        <v>1668</v>
      </c>
      <c r="C3092" s="253">
        <v>5546180</v>
      </c>
      <c r="D3092" s="253">
        <v>4097993.5586905973</v>
      </c>
      <c r="E3092" s="253">
        <v>2552382.3328387132</v>
      </c>
      <c r="F3092" s="253">
        <v>337943.24555557262</v>
      </c>
      <c r="G3092" s="253">
        <v>337943.24555557262</v>
      </c>
      <c r="H3092" s="253">
        <v>29203.020552721016</v>
      </c>
      <c r="I3092" s="254">
        <v>840521.71418801812</v>
      </c>
    </row>
    <row r="3093" spans="1:9" ht="14.25" x14ac:dyDescent="0.3">
      <c r="A3093" s="251">
        <v>39100</v>
      </c>
      <c r="B3093" s="252" t="s">
        <v>1192</v>
      </c>
      <c r="C3093" s="253">
        <v>2282507</v>
      </c>
      <c r="D3093" s="253">
        <v>1686511.9746683661</v>
      </c>
      <c r="E3093" s="253">
        <v>1050422.1899362612</v>
      </c>
      <c r="F3093" s="253">
        <v>139079.11816481134</v>
      </c>
      <c r="G3093" s="253">
        <v>139079.11816481134</v>
      </c>
      <c r="H3093" s="253">
        <v>12018.380007992813</v>
      </c>
      <c r="I3093" s="254">
        <v>345913.16839448962</v>
      </c>
    </row>
    <row r="3094" spans="1:9" ht="14.25" x14ac:dyDescent="0.3">
      <c r="A3094" s="251">
        <v>39100</v>
      </c>
      <c r="B3094" s="252" t="s">
        <v>190</v>
      </c>
      <c r="C3094" s="253">
        <v>5248428</v>
      </c>
      <c r="D3094" s="253">
        <v>3877988.8386693858</v>
      </c>
      <c r="E3094" s="253">
        <v>2415355.235923829</v>
      </c>
      <c r="F3094" s="253">
        <v>319800.43784816627</v>
      </c>
      <c r="G3094" s="253">
        <v>319800.43784816627</v>
      </c>
      <c r="H3094" s="253">
        <v>27635.228346984131</v>
      </c>
      <c r="I3094" s="254">
        <v>795397.49870224029</v>
      </c>
    </row>
    <row r="3095" spans="1:9" ht="14.25" x14ac:dyDescent="0.3">
      <c r="A3095" s="251">
        <v>39100</v>
      </c>
      <c r="B3095" s="252" t="s">
        <v>191</v>
      </c>
      <c r="C3095" s="253">
        <v>4193876</v>
      </c>
      <c r="D3095" s="253">
        <v>3098795.3571552108</v>
      </c>
      <c r="E3095" s="253">
        <v>1930044.6448756244</v>
      </c>
      <c r="F3095" s="253">
        <v>255543.82780537644</v>
      </c>
      <c r="G3095" s="253">
        <v>255543.82780537644</v>
      </c>
      <c r="H3095" s="253">
        <v>22082.558990794278</v>
      </c>
      <c r="I3095" s="254">
        <v>635580.49767803936</v>
      </c>
    </row>
    <row r="3096" spans="1:9" ht="14.25" x14ac:dyDescent="0.3">
      <c r="A3096" s="251">
        <v>39100</v>
      </c>
      <c r="B3096" s="252" t="s">
        <v>1669</v>
      </c>
      <c r="C3096" s="253">
        <v>5504720</v>
      </c>
      <c r="D3096" s="253">
        <v>4067359.3540770952</v>
      </c>
      <c r="E3096" s="253">
        <v>2533302.214357255</v>
      </c>
      <c r="F3096" s="253">
        <v>335416.97937583557</v>
      </c>
      <c r="G3096" s="253">
        <v>335416.97937583557</v>
      </c>
      <c r="H3096" s="253">
        <v>28984.715839906821</v>
      </c>
      <c r="I3096" s="254">
        <v>834238.46512826241</v>
      </c>
    </row>
    <row r="3097" spans="1:9" ht="14.25" x14ac:dyDescent="0.3">
      <c r="A3097" s="251">
        <v>39100</v>
      </c>
      <c r="B3097" s="252" t="s">
        <v>1854</v>
      </c>
      <c r="C3097" s="253">
        <v>2736462</v>
      </c>
      <c r="D3097" s="253">
        <v>2021932.8708411176</v>
      </c>
      <c r="E3097" s="253">
        <v>1259334.7607334221</v>
      </c>
      <c r="F3097" s="253">
        <v>166739.78298928152</v>
      </c>
      <c r="G3097" s="253">
        <v>166739.78298928152</v>
      </c>
      <c r="H3097" s="253">
        <v>14408.648119559779</v>
      </c>
      <c r="I3097" s="254">
        <v>414709.89600957278</v>
      </c>
    </row>
    <row r="3098" spans="1:9" ht="14.25" x14ac:dyDescent="0.3">
      <c r="A3098" s="251">
        <v>39100</v>
      </c>
      <c r="B3098" s="252" t="s">
        <v>1855</v>
      </c>
      <c r="C3098" s="253">
        <v>10508704</v>
      </c>
      <c r="D3098" s="253">
        <v>7764731.9961101357</v>
      </c>
      <c r="E3098" s="253">
        <v>4836162.9861691315</v>
      </c>
      <c r="F3098" s="253">
        <v>640322.80530794675</v>
      </c>
      <c r="G3098" s="253">
        <v>640322.80530794675</v>
      </c>
      <c r="H3098" s="253">
        <v>55332.841504325777</v>
      </c>
      <c r="I3098" s="254">
        <v>1592590.5578207851</v>
      </c>
    </row>
    <row r="3099" spans="1:9" ht="14.25" x14ac:dyDescent="0.3">
      <c r="A3099" s="251">
        <v>39100</v>
      </c>
      <c r="B3099" s="252" t="s">
        <v>1054</v>
      </c>
      <c r="C3099" s="253">
        <v>1035936</v>
      </c>
      <c r="D3099" s="253">
        <v>765438.38375525177</v>
      </c>
      <c r="E3099" s="253">
        <v>476743.40615551698</v>
      </c>
      <c r="F3099" s="253">
        <v>63122.288499085436</v>
      </c>
      <c r="G3099" s="253">
        <v>63122.288499085436</v>
      </c>
      <c r="H3099" s="253">
        <v>5454.648118038649</v>
      </c>
      <c r="I3099" s="254">
        <v>156995.75248352534</v>
      </c>
    </row>
    <row r="3100" spans="1:9" ht="14.25" x14ac:dyDescent="0.3">
      <c r="A3100" s="251">
        <v>39100</v>
      </c>
      <c r="B3100" s="252" t="s">
        <v>1408</v>
      </c>
      <c r="C3100" s="253">
        <v>4660321</v>
      </c>
      <c r="D3100" s="253">
        <v>3443444.9367727917</v>
      </c>
      <c r="E3100" s="253">
        <v>2144705.1819012803</v>
      </c>
      <c r="F3100" s="253">
        <v>283965.54097969987</v>
      </c>
      <c r="G3100" s="253">
        <v>283965.54097969987</v>
      </c>
      <c r="H3100" s="253">
        <v>24538.592318546704</v>
      </c>
      <c r="I3100" s="254">
        <v>706270.08059356501</v>
      </c>
    </row>
    <row r="3101" spans="1:9" ht="14.25" x14ac:dyDescent="0.3">
      <c r="A3101" s="251">
        <v>39100</v>
      </c>
      <c r="B3101" s="252" t="s">
        <v>1216</v>
      </c>
      <c r="C3101" s="253">
        <v>11990459</v>
      </c>
      <c r="D3101" s="253">
        <v>8859579.7012977749</v>
      </c>
      <c r="E3101" s="253">
        <v>5518074.7314776909</v>
      </c>
      <c r="F3101" s="253">
        <v>730610.01088335132</v>
      </c>
      <c r="G3101" s="253">
        <v>730610.01088335132</v>
      </c>
      <c r="H3101" s="253">
        <v>63134.918198392159</v>
      </c>
      <c r="I3101" s="254">
        <v>1817150.0298549898</v>
      </c>
    </row>
    <row r="3102" spans="1:9" ht="14.25" x14ac:dyDescent="0.3">
      <c r="A3102" s="251">
        <v>39100</v>
      </c>
      <c r="B3102" s="252" t="s">
        <v>1363</v>
      </c>
      <c r="C3102" s="253">
        <v>15138463</v>
      </c>
      <c r="D3102" s="253">
        <v>11185595.105545787</v>
      </c>
      <c r="E3102" s="253">
        <v>6966803.3687209114</v>
      </c>
      <c r="F3102" s="253">
        <v>922426.12373614823</v>
      </c>
      <c r="G3102" s="253">
        <v>922426.12373614823</v>
      </c>
      <c r="H3102" s="253">
        <v>79710.511762259179</v>
      </c>
      <c r="I3102" s="254">
        <v>2294228.9775903211</v>
      </c>
    </row>
    <row r="3103" spans="1:9" ht="14.25" x14ac:dyDescent="0.3">
      <c r="A3103" s="251">
        <v>39100</v>
      </c>
      <c r="B3103" s="252" t="s">
        <v>1409</v>
      </c>
      <c r="C3103" s="253">
        <v>3220452</v>
      </c>
      <c r="D3103" s="253">
        <v>2379546.2015427286</v>
      </c>
      <c r="E3103" s="253">
        <v>1482069.6026012676</v>
      </c>
      <c r="F3103" s="253">
        <v>196230.55887763016</v>
      </c>
      <c r="G3103" s="253">
        <v>196230.55887763016</v>
      </c>
      <c r="H3103" s="253">
        <v>16957.063410320527</v>
      </c>
      <c r="I3103" s="254">
        <v>488058.41777588014</v>
      </c>
    </row>
    <row r="3104" spans="1:9" ht="14.25" x14ac:dyDescent="0.3">
      <c r="A3104" s="251">
        <v>39100</v>
      </c>
      <c r="B3104" s="252" t="s">
        <v>1670</v>
      </c>
      <c r="C3104" s="253">
        <v>502062</v>
      </c>
      <c r="D3104" s="253">
        <v>370966.47459392209</v>
      </c>
      <c r="E3104" s="253">
        <v>231051.67498885182</v>
      </c>
      <c r="F3104" s="253">
        <v>30591.950089993818</v>
      </c>
      <c r="G3104" s="253">
        <v>30591.950089993818</v>
      </c>
      <c r="H3104" s="253">
        <v>2643.5721351885836</v>
      </c>
      <c r="I3104" s="254">
        <v>76087.327289894078</v>
      </c>
    </row>
    <row r="3105" spans="1:9" ht="14.25" x14ac:dyDescent="0.3">
      <c r="A3105" s="251">
        <v>39100</v>
      </c>
      <c r="B3105" s="252" t="s">
        <v>1671</v>
      </c>
      <c r="C3105" s="253">
        <v>3608135</v>
      </c>
      <c r="D3105" s="253">
        <v>2665999.6590240668</v>
      </c>
      <c r="E3105" s="253">
        <v>1660483.4369777055</v>
      </c>
      <c r="F3105" s="253">
        <v>219853.09750182217</v>
      </c>
      <c r="G3105" s="253">
        <v>219853.09750182217</v>
      </c>
      <c r="H3105" s="253">
        <v>18998.380968881651</v>
      </c>
      <c r="I3105" s="254">
        <v>546811.64607383544</v>
      </c>
    </row>
    <row r="3106" spans="1:9" ht="14.25" x14ac:dyDescent="0.3">
      <c r="A3106" s="251">
        <v>39100</v>
      </c>
      <c r="B3106" s="252" t="s">
        <v>1672</v>
      </c>
      <c r="C3106" s="253">
        <v>496275</v>
      </c>
      <c r="D3106" s="253">
        <v>366690.5425606771</v>
      </c>
      <c r="E3106" s="253">
        <v>228388.46597649777</v>
      </c>
      <c r="F3106" s="253">
        <v>30239.333052315611</v>
      </c>
      <c r="G3106" s="253">
        <v>30239.333052315611</v>
      </c>
      <c r="H3106" s="253">
        <v>2613.1010938703075</v>
      </c>
      <c r="I3106" s="254">
        <v>75210.309385677829</v>
      </c>
    </row>
    <row r="3107" spans="1:9" ht="14.25" x14ac:dyDescent="0.3">
      <c r="A3107" s="251">
        <v>39100</v>
      </c>
      <c r="B3107" s="252" t="s">
        <v>431</v>
      </c>
      <c r="C3107" s="253">
        <v>1372412</v>
      </c>
      <c r="D3107" s="253">
        <v>1014055.7168843565</v>
      </c>
      <c r="E3107" s="253">
        <v>631591.49940604961</v>
      </c>
      <c r="F3107" s="253">
        <v>83624.65075410725</v>
      </c>
      <c r="G3107" s="253">
        <v>83624.65075410725</v>
      </c>
      <c r="H3107" s="253">
        <v>7226.3388210986577</v>
      </c>
      <c r="I3107" s="254">
        <v>207988.57714899376</v>
      </c>
    </row>
    <row r="3108" spans="1:9" ht="14.25" x14ac:dyDescent="0.3">
      <c r="A3108" s="251">
        <v>39100</v>
      </c>
      <c r="B3108" s="252" t="s">
        <v>1856</v>
      </c>
      <c r="C3108" s="253">
        <v>1711556</v>
      </c>
      <c r="D3108" s="253">
        <v>1264644.3972857432</v>
      </c>
      <c r="E3108" s="253">
        <v>787667.42083093151</v>
      </c>
      <c r="F3108" s="253">
        <v>104289.58122349321</v>
      </c>
      <c r="G3108" s="253">
        <v>104289.58122349321</v>
      </c>
      <c r="H3108" s="253">
        <v>9012.0776904343111</v>
      </c>
      <c r="I3108" s="254">
        <v>259385.73631739093</v>
      </c>
    </row>
    <row r="3109" spans="1:9" ht="14.25" x14ac:dyDescent="0.3">
      <c r="A3109" s="251">
        <v>39100</v>
      </c>
      <c r="B3109" s="252" t="s">
        <v>1673</v>
      </c>
      <c r="C3109" s="253">
        <v>972718</v>
      </c>
      <c r="D3109" s="253">
        <v>718727.50224882725</v>
      </c>
      <c r="E3109" s="253">
        <v>447650.13721772603</v>
      </c>
      <c r="F3109" s="253">
        <v>59270.250502206116</v>
      </c>
      <c r="G3109" s="253">
        <v>59270.250502206116</v>
      </c>
      <c r="H3109" s="253">
        <v>5121.7781871489351</v>
      </c>
      <c r="I3109" s="254">
        <v>147415.08583954012</v>
      </c>
    </row>
    <row r="3110" spans="1:9" ht="14.25" x14ac:dyDescent="0.3">
      <c r="A3110" s="251">
        <v>39100</v>
      </c>
      <c r="B3110" s="252" t="s">
        <v>1674</v>
      </c>
      <c r="C3110" s="253">
        <v>538751</v>
      </c>
      <c r="D3110" s="253">
        <v>398075.45513094019</v>
      </c>
      <c r="E3110" s="253">
        <v>247936.15320800795</v>
      </c>
      <c r="F3110" s="253">
        <v>32827.506767957457</v>
      </c>
      <c r="G3110" s="253">
        <v>32827.506767957457</v>
      </c>
      <c r="H3110" s="253">
        <v>2836.7554831972634</v>
      </c>
      <c r="I3110" s="254">
        <v>81647.532903820087</v>
      </c>
    </row>
    <row r="3111" spans="1:9" ht="14.25" x14ac:dyDescent="0.3">
      <c r="A3111" s="251">
        <v>39100</v>
      </c>
      <c r="B3111" s="252" t="s">
        <v>1675</v>
      </c>
      <c r="C3111" s="253">
        <v>491896</v>
      </c>
      <c r="D3111" s="253">
        <v>363454.96171160508</v>
      </c>
      <c r="E3111" s="253">
        <v>226373.22625555456</v>
      </c>
      <c r="F3111" s="253">
        <v>29972.509135261374</v>
      </c>
      <c r="G3111" s="253">
        <v>29972.509135261374</v>
      </c>
      <c r="H3111" s="253">
        <v>2590.0437774831066</v>
      </c>
      <c r="I3111" s="254">
        <v>74546.673408044691</v>
      </c>
    </row>
    <row r="3112" spans="1:9" ht="14.25" x14ac:dyDescent="0.3">
      <c r="A3112" s="251">
        <v>39100</v>
      </c>
      <c r="B3112" s="252" t="s">
        <v>1676</v>
      </c>
      <c r="C3112" s="253">
        <v>974410</v>
      </c>
      <c r="D3112" s="253">
        <v>719977.69699571677</v>
      </c>
      <c r="E3112" s="253">
        <v>448428.80486052926</v>
      </c>
      <c r="F3112" s="253">
        <v>59373.348485228664</v>
      </c>
      <c r="G3112" s="253">
        <v>59373.348485228664</v>
      </c>
      <c r="H3112" s="253">
        <v>5130.6872940973572</v>
      </c>
      <c r="I3112" s="254">
        <v>147671.50787063286</v>
      </c>
    </row>
    <row r="3113" spans="1:9" ht="14.25" x14ac:dyDescent="0.3">
      <c r="A3113" s="251">
        <v>39100</v>
      </c>
      <c r="B3113" s="252" t="s">
        <v>1677</v>
      </c>
      <c r="C3113" s="253">
        <v>426506</v>
      </c>
      <c r="D3113" s="253">
        <v>315139.22028186818</v>
      </c>
      <c r="E3113" s="253">
        <v>196280.3910528883</v>
      </c>
      <c r="F3113" s="253">
        <v>25988.125500601323</v>
      </c>
      <c r="G3113" s="253">
        <v>25988.125500601323</v>
      </c>
      <c r="H3113" s="253">
        <v>2245.7373334184663</v>
      </c>
      <c r="I3113" s="254">
        <v>64636.840894358786</v>
      </c>
    </row>
    <row r="3114" spans="1:9" ht="14.25" x14ac:dyDescent="0.3">
      <c r="A3114" s="251">
        <v>39100</v>
      </c>
      <c r="B3114" s="252" t="s">
        <v>1678</v>
      </c>
      <c r="C3114" s="253">
        <v>2409440</v>
      </c>
      <c r="D3114" s="253">
        <v>1780300.9639159697</v>
      </c>
      <c r="E3114" s="253">
        <v>1108837.4499267801</v>
      </c>
      <c r="F3114" s="253">
        <v>146813.47766776753</v>
      </c>
      <c r="G3114" s="253">
        <v>146813.47766776753</v>
      </c>
      <c r="H3114" s="253">
        <v>12686.736788302602</v>
      </c>
      <c r="I3114" s="254">
        <v>365149.82186535205</v>
      </c>
    </row>
    <row r="3115" spans="1:9" ht="14.25" x14ac:dyDescent="0.3">
      <c r="A3115" s="251">
        <v>39100</v>
      </c>
      <c r="B3115" s="252" t="s">
        <v>1679</v>
      </c>
      <c r="C3115" s="253">
        <v>3143600</v>
      </c>
      <c r="D3115" s="253">
        <v>2322761.3512543342</v>
      </c>
      <c r="E3115" s="253">
        <v>1446701.8923857105</v>
      </c>
      <c r="F3115" s="253">
        <v>191547.76562039065</v>
      </c>
      <c r="G3115" s="253">
        <v>191547.76562039065</v>
      </c>
      <c r="H3115" s="253">
        <v>16552.404611738853</v>
      </c>
      <c r="I3115" s="254">
        <v>476411.52301610366</v>
      </c>
    </row>
    <row r="3116" spans="1:9" ht="14.25" x14ac:dyDescent="0.3">
      <c r="A3116" s="251">
        <v>39100</v>
      </c>
      <c r="B3116" s="252" t="s">
        <v>1680</v>
      </c>
      <c r="C3116" s="253">
        <v>3437350</v>
      </c>
      <c r="D3116" s="253">
        <v>2539809.0503671221</v>
      </c>
      <c r="E3116" s="253">
        <v>1581887.2470390704</v>
      </c>
      <c r="F3116" s="253">
        <v>209446.72100625071</v>
      </c>
      <c r="G3116" s="253">
        <v>209446.72100625071</v>
      </c>
      <c r="H3116" s="253">
        <v>18099.124568062267</v>
      </c>
      <c r="I3116" s="254">
        <v>520929.2367474882</v>
      </c>
    </row>
    <row r="3117" spans="1:9" ht="14.25" x14ac:dyDescent="0.3">
      <c r="A3117" s="251">
        <v>39100</v>
      </c>
      <c r="B3117" s="252" t="s">
        <v>970</v>
      </c>
      <c r="C3117" s="253">
        <v>1569000</v>
      </c>
      <c r="D3117" s="253">
        <v>1159311.7954313683</v>
      </c>
      <c r="E3117" s="253">
        <v>722062.37089743582</v>
      </c>
      <c r="F3117" s="253">
        <v>95603.271490772633</v>
      </c>
      <c r="G3117" s="253">
        <v>95603.271490772633</v>
      </c>
      <c r="H3117" s="253">
        <v>8261.4591028814903</v>
      </c>
      <c r="I3117" s="254">
        <v>237781.4224495058</v>
      </c>
    </row>
    <row r="3118" spans="1:9" ht="14.25" x14ac:dyDescent="0.3">
      <c r="A3118" s="251">
        <v>39100</v>
      </c>
      <c r="B3118" s="252" t="s">
        <v>1681</v>
      </c>
      <c r="C3118" s="253">
        <v>3559924</v>
      </c>
      <c r="D3118" s="253">
        <v>2630377.2364813378</v>
      </c>
      <c r="E3118" s="253">
        <v>1638296.471417899</v>
      </c>
      <c r="F3118" s="253">
        <v>216915.47524443426</v>
      </c>
      <c r="G3118" s="253">
        <v>216915.47524443426</v>
      </c>
      <c r="H3118" s="253">
        <v>18744.529340577625</v>
      </c>
      <c r="I3118" s="254">
        <v>539505.28523399273</v>
      </c>
    </row>
    <row r="3119" spans="1:9" ht="14.25" x14ac:dyDescent="0.3">
      <c r="A3119" s="251">
        <v>39100</v>
      </c>
      <c r="B3119" s="252" t="s">
        <v>1410</v>
      </c>
      <c r="C3119" s="253">
        <v>2469297</v>
      </c>
      <c r="D3119" s="253">
        <v>1824528.4503016518</v>
      </c>
      <c r="E3119" s="253">
        <v>1136383.9683046052</v>
      </c>
      <c r="F3119" s="253">
        <v>150460.72114872557</v>
      </c>
      <c r="G3119" s="253">
        <v>150460.72114872557</v>
      </c>
      <c r="H3119" s="253">
        <v>13001.909610177157</v>
      </c>
      <c r="I3119" s="254">
        <v>374221.13008941838</v>
      </c>
    </row>
    <row r="3120" spans="1:9" ht="14.25" x14ac:dyDescent="0.3">
      <c r="A3120" s="251">
        <v>39100</v>
      </c>
      <c r="B3120" s="252" t="s">
        <v>1682</v>
      </c>
      <c r="C3120" s="253">
        <v>2042328</v>
      </c>
      <c r="D3120" s="253">
        <v>1509047.1259016928</v>
      </c>
      <c r="E3120" s="253">
        <v>939890.50212251022</v>
      </c>
      <c r="F3120" s="253">
        <v>124444.38384780544</v>
      </c>
      <c r="G3120" s="253">
        <v>124444.38384780544</v>
      </c>
      <c r="H3120" s="253">
        <v>10753.734382836044</v>
      </c>
      <c r="I3120" s="254">
        <v>309514.12170073576</v>
      </c>
    </row>
    <row r="3121" spans="1:9" ht="14.25" x14ac:dyDescent="0.3">
      <c r="A3121" s="251">
        <v>39100</v>
      </c>
      <c r="B3121" s="252" t="s">
        <v>1683</v>
      </c>
      <c r="C3121" s="253">
        <v>1354702</v>
      </c>
      <c r="D3121" s="253">
        <v>1000970.0496459309</v>
      </c>
      <c r="E3121" s="253">
        <v>623441.26066252275</v>
      </c>
      <c r="F3121" s="253">
        <v>82545.534158758877</v>
      </c>
      <c r="G3121" s="253">
        <v>82545.534158758877</v>
      </c>
      <c r="H3121" s="253">
        <v>7133.0880621999759</v>
      </c>
      <c r="I3121" s="254">
        <v>205304.63260369052</v>
      </c>
    </row>
    <row r="3122" spans="1:9" ht="14.25" x14ac:dyDescent="0.3">
      <c r="A3122" s="251">
        <v>39100</v>
      </c>
      <c r="B3122" s="252" t="s">
        <v>1684</v>
      </c>
      <c r="C3122" s="253">
        <v>3868601</v>
      </c>
      <c r="D3122" s="253">
        <v>2858454.2836950845</v>
      </c>
      <c r="E3122" s="253">
        <v>1780351.3130122316</v>
      </c>
      <c r="F3122" s="253">
        <v>235723.97176065939</v>
      </c>
      <c r="G3122" s="253">
        <v>235723.97176065939</v>
      </c>
      <c r="H3122" s="253">
        <v>20369.846365115642</v>
      </c>
      <c r="I3122" s="254">
        <v>586285.18079641857</v>
      </c>
    </row>
    <row r="3123" spans="1:9" ht="14.25" x14ac:dyDescent="0.3">
      <c r="A3123" s="251">
        <v>39100</v>
      </c>
      <c r="B3123" s="252" t="s">
        <v>1685</v>
      </c>
      <c r="C3123" s="253">
        <v>2603400</v>
      </c>
      <c r="D3123" s="253">
        <v>1923615.2506220678</v>
      </c>
      <c r="E3123" s="253">
        <v>1198098.9014623228</v>
      </c>
      <c r="F3123" s="253">
        <v>158631.96749463194</v>
      </c>
      <c r="G3123" s="253">
        <v>158631.96749463194</v>
      </c>
      <c r="H3123" s="253">
        <v>13708.019520995331</v>
      </c>
      <c r="I3123" s="254">
        <v>394544.39464948594</v>
      </c>
    </row>
    <row r="3124" spans="1:9" ht="14.25" x14ac:dyDescent="0.3">
      <c r="A3124" s="251">
        <v>39100</v>
      </c>
      <c r="B3124" s="259" t="s">
        <v>1686</v>
      </c>
      <c r="C3124" s="253">
        <v>1425761</v>
      </c>
      <c r="D3124" s="253">
        <v>1053474.5345863756</v>
      </c>
      <c r="E3124" s="253">
        <v>656143.00063295034</v>
      </c>
      <c r="F3124" s="253">
        <v>86875.344782635759</v>
      </c>
      <c r="G3124" s="253">
        <v>86875.344782635759</v>
      </c>
      <c r="H3124" s="253">
        <v>7507.2442268855439</v>
      </c>
      <c r="I3124" s="254">
        <v>216073.60016126826</v>
      </c>
    </row>
    <row r="3125" spans="1:9" ht="14.25" x14ac:dyDescent="0.3">
      <c r="A3125" s="251">
        <v>39100</v>
      </c>
      <c r="B3125" s="259" t="s">
        <v>1687</v>
      </c>
      <c r="C3125" s="253">
        <v>1068886</v>
      </c>
      <c r="D3125" s="253">
        <v>789784.67034509475</v>
      </c>
      <c r="E3125" s="253">
        <v>491907.1761498258</v>
      </c>
      <c r="F3125" s="253">
        <v>65130.018133005746</v>
      </c>
      <c r="G3125" s="253">
        <v>65130.018133005746</v>
      </c>
      <c r="H3125" s="253">
        <v>5628.1440246287993</v>
      </c>
      <c r="I3125" s="254">
        <v>161989.31390462874</v>
      </c>
    </row>
    <row r="3126" spans="1:9" ht="14.25" x14ac:dyDescent="0.3">
      <c r="A3126" s="251">
        <v>39100</v>
      </c>
      <c r="B3126" s="259" t="s">
        <v>1688</v>
      </c>
      <c r="C3126" s="253">
        <v>1733831</v>
      </c>
      <c r="D3126" s="253">
        <v>1281103.0781291046</v>
      </c>
      <c r="E3126" s="253">
        <v>797918.49751145463</v>
      </c>
      <c r="F3126" s="253">
        <v>105646.85520211462</v>
      </c>
      <c r="G3126" s="253">
        <v>105646.85520211462</v>
      </c>
      <c r="H3126" s="253">
        <v>9129.3651356329647</v>
      </c>
      <c r="I3126" s="254">
        <v>262761.50507778791</v>
      </c>
    </row>
    <row r="3127" spans="1:9" ht="14.25" x14ac:dyDescent="0.3">
      <c r="A3127" s="251">
        <v>39100</v>
      </c>
      <c r="B3127" s="259" t="s">
        <v>1689</v>
      </c>
      <c r="C3127" s="253">
        <v>1125703</v>
      </c>
      <c r="D3127" s="253">
        <v>831765.94394676713</v>
      </c>
      <c r="E3127" s="253">
        <v>518054.66992119577</v>
      </c>
      <c r="F3127" s="253">
        <v>68592.026467162039</v>
      </c>
      <c r="G3127" s="253">
        <v>68592.026467162039</v>
      </c>
      <c r="H3127" s="253">
        <v>5927.3099404021686</v>
      </c>
      <c r="I3127" s="254">
        <v>170599.91115084515</v>
      </c>
    </row>
    <row r="3128" spans="1:9" ht="14.25" x14ac:dyDescent="0.3">
      <c r="A3128" s="251">
        <v>39100</v>
      </c>
      <c r="B3128" s="259" t="s">
        <v>1690</v>
      </c>
      <c r="C3128" s="253">
        <v>1848388</v>
      </c>
      <c r="D3128" s="253">
        <v>1365747.6169112788</v>
      </c>
      <c r="E3128" s="253">
        <v>850638.25469622039</v>
      </c>
      <c r="F3128" s="253">
        <v>112627.11267322263</v>
      </c>
      <c r="G3128" s="253">
        <v>112627.11267322263</v>
      </c>
      <c r="H3128" s="253">
        <v>9732.5569587360842</v>
      </c>
      <c r="I3128" s="254">
        <v>280122.57990987715</v>
      </c>
    </row>
    <row r="3129" spans="1:9" ht="14.25" x14ac:dyDescent="0.3">
      <c r="A3129" s="251">
        <v>39100</v>
      </c>
      <c r="B3129" s="259" t="s">
        <v>1411</v>
      </c>
      <c r="C3129" s="253">
        <v>3282083</v>
      </c>
      <c r="D3129" s="253">
        <v>2425084.471309606</v>
      </c>
      <c r="E3129" s="253">
        <v>1510432.5254698335</v>
      </c>
      <c r="F3129" s="253">
        <v>199985.8968159653</v>
      </c>
      <c r="G3129" s="253">
        <v>199985.8968159653</v>
      </c>
      <c r="H3129" s="253">
        <v>17281.577104373864</v>
      </c>
      <c r="I3129" s="254">
        <v>497398.57510346809</v>
      </c>
    </row>
    <row r="3130" spans="1:9" ht="14.25" x14ac:dyDescent="0.3">
      <c r="A3130" s="251">
        <v>39100</v>
      </c>
      <c r="B3130" s="252" t="s">
        <v>682</v>
      </c>
      <c r="C3130" s="253">
        <v>21013482</v>
      </c>
      <c r="D3130" s="253">
        <v>15526563.12663145</v>
      </c>
      <c r="E3130" s="253">
        <v>9670519.205691902</v>
      </c>
      <c r="F3130" s="253">
        <v>1280406.3891730173</v>
      </c>
      <c r="G3130" s="253">
        <v>1280406.3891730173</v>
      </c>
      <c r="H3130" s="253">
        <v>110645.01093189063</v>
      </c>
      <c r="I3130" s="254">
        <v>3184586.1316616237</v>
      </c>
    </row>
    <row r="3131" spans="1:9" ht="14.25" x14ac:dyDescent="0.3">
      <c r="A3131" s="251">
        <v>39100</v>
      </c>
      <c r="B3131" s="252" t="s">
        <v>684</v>
      </c>
      <c r="C3131" s="253">
        <v>27087299</v>
      </c>
      <c r="D3131" s="253">
        <v>20014420.163847234</v>
      </c>
      <c r="E3131" s="253">
        <v>12465722.968226733</v>
      </c>
      <c r="F3131" s="253">
        <v>1650499.9364236675</v>
      </c>
      <c r="G3131" s="253">
        <v>1650499.9364236675</v>
      </c>
      <c r="H3131" s="253">
        <v>142626.26698280606</v>
      </c>
      <c r="I3131" s="254">
        <v>4105071.0557903615</v>
      </c>
    </row>
    <row r="3132" spans="1:9" ht="14.25" x14ac:dyDescent="0.3">
      <c r="A3132" s="251">
        <v>39100</v>
      </c>
      <c r="B3132" s="252" t="s">
        <v>1030</v>
      </c>
      <c r="C3132" s="253">
        <v>14561024</v>
      </c>
      <c r="D3132" s="253">
        <v>10758933.637195185</v>
      </c>
      <c r="E3132" s="253">
        <v>6701062.7865739102</v>
      </c>
      <c r="F3132" s="253">
        <v>887241.25599468208</v>
      </c>
      <c r="G3132" s="253">
        <v>887241.25599468208</v>
      </c>
      <c r="H3132" s="253">
        <v>76670.047337205775</v>
      </c>
      <c r="I3132" s="254">
        <v>2206718.2912947056</v>
      </c>
    </row>
    <row r="3133" spans="1:9" ht="14.25" x14ac:dyDescent="0.3">
      <c r="A3133" s="251">
        <v>39100</v>
      </c>
      <c r="B3133" s="252" t="s">
        <v>685</v>
      </c>
      <c r="C3133" s="253">
        <v>42848679</v>
      </c>
      <c r="D3133" s="253">
        <v>31660279.785438098</v>
      </c>
      <c r="E3133" s="253">
        <v>19719196.143125031</v>
      </c>
      <c r="F3133" s="253">
        <v>2610882.0213243905</v>
      </c>
      <c r="G3133" s="253">
        <v>2610882.0213243905</v>
      </c>
      <c r="H3133" s="253">
        <v>225616.70437922055</v>
      </c>
      <c r="I3133" s="254">
        <v>6493702.8952850671</v>
      </c>
    </row>
    <row r="3134" spans="1:9" ht="14.25" x14ac:dyDescent="0.3">
      <c r="A3134" s="251">
        <v>39100</v>
      </c>
      <c r="B3134" s="252" t="s">
        <v>686</v>
      </c>
      <c r="C3134" s="253">
        <v>19317074</v>
      </c>
      <c r="D3134" s="253">
        <v>14273111.371204976</v>
      </c>
      <c r="E3134" s="253">
        <v>8889822.977209188</v>
      </c>
      <c r="F3134" s="253">
        <v>1177039.8151876009</v>
      </c>
      <c r="G3134" s="253">
        <v>1177039.8151876009</v>
      </c>
      <c r="H3134" s="253">
        <v>101712.69396962103</v>
      </c>
      <c r="I3134" s="254">
        <v>2927496.0696509662</v>
      </c>
    </row>
    <row r="3135" spans="1:9" ht="14.25" x14ac:dyDescent="0.3">
      <c r="A3135" s="251">
        <v>39100</v>
      </c>
      <c r="B3135" s="252" t="s">
        <v>687</v>
      </c>
      <c r="C3135" s="253">
        <v>30633251</v>
      </c>
      <c r="D3135" s="253">
        <v>22634473.688151538</v>
      </c>
      <c r="E3135" s="253">
        <v>14097589.44892049</v>
      </c>
      <c r="F3135" s="253">
        <v>1866564.0611841828</v>
      </c>
      <c r="G3135" s="253">
        <v>1866564.0611841828</v>
      </c>
      <c r="H3135" s="253">
        <v>161297.2277404739</v>
      </c>
      <c r="I3135" s="254">
        <v>4642458.8891222104</v>
      </c>
    </row>
    <row r="3136" spans="1:9" ht="14.25" x14ac:dyDescent="0.3">
      <c r="A3136" s="251">
        <v>39100</v>
      </c>
      <c r="B3136" s="252" t="s">
        <v>689</v>
      </c>
      <c r="C3136" s="253">
        <v>82939487</v>
      </c>
      <c r="D3136" s="253">
        <v>61282807.894280843</v>
      </c>
      <c r="E3136" s="253">
        <v>38169204.98676677</v>
      </c>
      <c r="F3136" s="253">
        <v>5053719.7533246707</v>
      </c>
      <c r="G3136" s="253">
        <v>5053719.7533246707</v>
      </c>
      <c r="H3136" s="253">
        <v>436712.03305574961</v>
      </c>
      <c r="I3136" s="254">
        <v>12569451.367808986</v>
      </c>
    </row>
    <row r="3137" spans="1:9" ht="14.25" x14ac:dyDescent="0.3">
      <c r="A3137" s="251">
        <v>39100</v>
      </c>
      <c r="B3137" s="252" t="s">
        <v>690</v>
      </c>
      <c r="C3137" s="253">
        <v>71999914</v>
      </c>
      <c r="D3137" s="253">
        <v>53199712.919212312</v>
      </c>
      <c r="E3137" s="253">
        <v>33134753.733111206</v>
      </c>
      <c r="F3137" s="253">
        <v>4387142.9735208936</v>
      </c>
      <c r="G3137" s="253">
        <v>4387142.9735208936</v>
      </c>
      <c r="H3137" s="253">
        <v>379110.48114849237</v>
      </c>
      <c r="I3137" s="254">
        <v>10911562.757910829</v>
      </c>
    </row>
    <row r="3138" spans="1:9" ht="14.25" x14ac:dyDescent="0.3">
      <c r="A3138" s="251">
        <v>39100</v>
      </c>
      <c r="B3138" s="252" t="s">
        <v>691</v>
      </c>
      <c r="C3138" s="253">
        <v>30242685</v>
      </c>
      <c r="D3138" s="253">
        <v>22345890.022954311</v>
      </c>
      <c r="E3138" s="253">
        <v>13917848.842195233</v>
      </c>
      <c r="F3138" s="253">
        <v>1842765.8538335995</v>
      </c>
      <c r="G3138" s="253">
        <v>1842765.8538335995</v>
      </c>
      <c r="H3138" s="253">
        <v>159240.72994826484</v>
      </c>
      <c r="I3138" s="254">
        <v>4583268.7431436162</v>
      </c>
    </row>
    <row r="3139" spans="1:9" ht="14.25" x14ac:dyDescent="0.3">
      <c r="A3139" s="251">
        <v>39100</v>
      </c>
      <c r="B3139" s="252" t="s">
        <v>692</v>
      </c>
      <c r="C3139" s="253">
        <v>45144703</v>
      </c>
      <c r="D3139" s="253">
        <v>33356779.27925168</v>
      </c>
      <c r="E3139" s="253">
        <v>20775838.930299927</v>
      </c>
      <c r="F3139" s="253">
        <v>2750784.7656337149</v>
      </c>
      <c r="G3139" s="253">
        <v>2750784.7656337149</v>
      </c>
      <c r="H3139" s="253">
        <v>237706.25719963759</v>
      </c>
      <c r="I3139" s="254">
        <v>6841664.5604846869</v>
      </c>
    </row>
    <row r="3140" spans="1:9" ht="14.25" x14ac:dyDescent="0.3">
      <c r="A3140" s="251">
        <v>39100</v>
      </c>
      <c r="B3140" s="252" t="s">
        <v>693</v>
      </c>
      <c r="C3140" s="253">
        <v>20221475</v>
      </c>
      <c r="D3140" s="253">
        <v>14941360.413333671</v>
      </c>
      <c r="E3140" s="253">
        <v>9306033.2578350715</v>
      </c>
      <c r="F3140" s="253">
        <v>1232147.332293736</v>
      </c>
      <c r="G3140" s="253">
        <v>1232147.332293736</v>
      </c>
      <c r="H3140" s="253">
        <v>106474.75380015328</v>
      </c>
      <c r="I3140" s="254">
        <v>3064557.7371109757</v>
      </c>
    </row>
    <row r="3141" spans="1:9" ht="14.25" x14ac:dyDescent="0.3">
      <c r="A3141" s="251">
        <v>39100</v>
      </c>
      <c r="B3141" s="252" t="s">
        <v>696</v>
      </c>
      <c r="C3141" s="253">
        <v>26184589</v>
      </c>
      <c r="D3141" s="253">
        <v>19347420.577579644</v>
      </c>
      <c r="E3141" s="253">
        <v>12050290.895038189</v>
      </c>
      <c r="F3141" s="253">
        <v>1595495.4563679409</v>
      </c>
      <c r="G3141" s="253">
        <v>1595495.4563679409</v>
      </c>
      <c r="H3141" s="253">
        <v>137873.11099379259</v>
      </c>
      <c r="I3141" s="254">
        <v>3968265.6588117806</v>
      </c>
    </row>
    <row r="3142" spans="1:9" ht="14.25" x14ac:dyDescent="0.3">
      <c r="A3142" s="251">
        <v>39100</v>
      </c>
      <c r="B3142" s="252" t="s">
        <v>697</v>
      </c>
      <c r="C3142" s="253">
        <v>302703</v>
      </c>
      <c r="D3142" s="253">
        <v>223662.94353885375</v>
      </c>
      <c r="E3142" s="253">
        <v>139305.57416046306</v>
      </c>
      <c r="F3142" s="253">
        <v>18444.485079714057</v>
      </c>
      <c r="G3142" s="253">
        <v>18444.485079714057</v>
      </c>
      <c r="H3142" s="253">
        <v>1593.8613478773336</v>
      </c>
      <c r="I3142" s="254">
        <v>45874.53787108526</v>
      </c>
    </row>
    <row r="3143" spans="1:9" ht="14.25" x14ac:dyDescent="0.3">
      <c r="A3143" s="251">
        <v>39100</v>
      </c>
      <c r="B3143" s="252" t="s">
        <v>730</v>
      </c>
      <c r="C3143" s="253">
        <v>4271953</v>
      </c>
      <c r="D3143" s="253">
        <v>3156485.3425292671</v>
      </c>
      <c r="E3143" s="253">
        <v>1965976.1067829276</v>
      </c>
      <c r="F3143" s="253">
        <v>260301.26351486339</v>
      </c>
      <c r="G3143" s="253">
        <v>260301.26351486339</v>
      </c>
      <c r="H3143" s="253">
        <v>22493.667940683168</v>
      </c>
      <c r="I3143" s="254">
        <v>647413.04077592969</v>
      </c>
    </row>
    <row r="3144" spans="1:9" ht="14.25" x14ac:dyDescent="0.3">
      <c r="A3144" s="251">
        <v>39100</v>
      </c>
      <c r="B3144" s="252" t="s">
        <v>699</v>
      </c>
      <c r="C3144" s="253">
        <v>3898</v>
      </c>
      <c r="D3144" s="253">
        <v>2880.1767868651846</v>
      </c>
      <c r="E3144" s="253">
        <v>1793.8808934086715</v>
      </c>
      <c r="F3144" s="253">
        <v>237.5153296819833</v>
      </c>
      <c r="G3144" s="253">
        <v>237.5153296819833</v>
      </c>
      <c r="H3144" s="253">
        <v>20.524644731059311</v>
      </c>
      <c r="I3144" s="254">
        <v>590.74058936148754</v>
      </c>
    </row>
    <row r="3145" spans="1:9" ht="14.25" x14ac:dyDescent="0.3">
      <c r="A3145" s="251">
        <v>39100</v>
      </c>
      <c r="B3145" s="252" t="s">
        <v>1857</v>
      </c>
      <c r="C3145" s="253">
        <v>7399</v>
      </c>
      <c r="D3145" s="253">
        <v>5467.0159173975117</v>
      </c>
      <c r="E3145" s="253">
        <v>3405.0602181453974</v>
      </c>
      <c r="F3145" s="253">
        <v>450.84041157439572</v>
      </c>
      <c r="G3145" s="253">
        <v>450.84041157439572</v>
      </c>
      <c r="H3145" s="253">
        <v>38.958913895615147</v>
      </c>
      <c r="I3145" s="254">
        <v>1121.315962207708</v>
      </c>
    </row>
    <row r="3146" spans="1:9" ht="14.25" x14ac:dyDescent="0.3">
      <c r="A3146" s="251">
        <v>39100</v>
      </c>
      <c r="B3146" s="252" t="s">
        <v>700</v>
      </c>
      <c r="C3146" s="253">
        <v>3131728</v>
      </c>
      <c r="D3146" s="253">
        <v>2313989.299224148</v>
      </c>
      <c r="E3146" s="253">
        <v>1441238.3331331324</v>
      </c>
      <c r="F3146" s="253">
        <v>190824.37362603852</v>
      </c>
      <c r="G3146" s="253">
        <v>190824.37362603852</v>
      </c>
      <c r="H3146" s="253">
        <v>16489.89343107001</v>
      </c>
      <c r="I3146" s="254">
        <v>474612.32540786866</v>
      </c>
    </row>
    <row r="3147" spans="1:9" ht="14.25" x14ac:dyDescent="0.3">
      <c r="A3147" s="251">
        <v>39100</v>
      </c>
      <c r="B3147" s="252" t="s">
        <v>701</v>
      </c>
      <c r="C3147" s="253">
        <v>2289</v>
      </c>
      <c r="D3147" s="253">
        <v>1691.3095600652659</v>
      </c>
      <c r="E3147" s="253">
        <v>1053.4103040052457</v>
      </c>
      <c r="F3147" s="253">
        <v>139.4747536280297</v>
      </c>
      <c r="G3147" s="253">
        <v>139.4747536280297</v>
      </c>
      <c r="H3147" s="253">
        <v>12.052568442635904</v>
      </c>
      <c r="I3147" s="254">
        <v>346.89718036132496</v>
      </c>
    </row>
    <row r="3148" spans="1:9" ht="14.25" x14ac:dyDescent="0.3">
      <c r="A3148" s="251">
        <v>39100</v>
      </c>
      <c r="B3148" s="252" t="s">
        <v>1124</v>
      </c>
      <c r="C3148" s="253">
        <v>93014</v>
      </c>
      <c r="D3148" s="253">
        <v>68726.722332857433</v>
      </c>
      <c r="E3148" s="253">
        <v>42805.550902902556</v>
      </c>
      <c r="F3148" s="253">
        <v>5667.5861659928159</v>
      </c>
      <c r="G3148" s="253">
        <v>5667.5861659928159</v>
      </c>
      <c r="H3148" s="253">
        <v>489.75867239988474</v>
      </c>
      <c r="I3148" s="254">
        <v>14096.240425569367</v>
      </c>
    </row>
    <row r="3149" spans="1:9" ht="14.25" x14ac:dyDescent="0.3">
      <c r="A3149" s="251">
        <v>39100</v>
      </c>
      <c r="B3149" s="252" t="s">
        <v>1858</v>
      </c>
      <c r="C3149" s="253">
        <v>9297379</v>
      </c>
      <c r="D3149" s="253">
        <v>6869701.1735474197</v>
      </c>
      <c r="E3149" s="253">
        <v>4278704.6041249409</v>
      </c>
      <c r="F3149" s="253">
        <v>566513.60655806784</v>
      </c>
      <c r="G3149" s="253">
        <v>566513.60655806784</v>
      </c>
      <c r="H3149" s="253">
        <v>48954.694947411874</v>
      </c>
      <c r="I3149" s="254">
        <v>1409014.661358932</v>
      </c>
    </row>
    <row r="3150" spans="1:9" ht="14.25" x14ac:dyDescent="0.3">
      <c r="A3150" s="251">
        <v>39100</v>
      </c>
      <c r="B3150" s="252" t="s">
        <v>1513</v>
      </c>
      <c r="C3150" s="253">
        <v>5565354</v>
      </c>
      <c r="D3150" s="253">
        <v>4112160.9547171118</v>
      </c>
      <c r="E3150" s="253">
        <v>2561206.3123795595</v>
      </c>
      <c r="F3150" s="253">
        <v>339111.5674979334</v>
      </c>
      <c r="G3150" s="253">
        <v>339111.5674979334</v>
      </c>
      <c r="H3150" s="253">
        <v>29303.979900610531</v>
      </c>
      <c r="I3150" s="254">
        <v>843427.5274410753</v>
      </c>
    </row>
    <row r="3151" spans="1:9" ht="14.25" x14ac:dyDescent="0.3">
      <c r="A3151" s="251">
        <v>39100</v>
      </c>
      <c r="B3151" s="252" t="s">
        <v>1056</v>
      </c>
      <c r="C3151" s="253">
        <v>3395322</v>
      </c>
      <c r="D3151" s="253">
        <v>2508755.1586281867</v>
      </c>
      <c r="E3151" s="253">
        <v>1562545.7318548271</v>
      </c>
      <c r="F3151" s="253">
        <v>206885.84510171649</v>
      </c>
      <c r="G3151" s="253">
        <v>206885.84510171649</v>
      </c>
      <c r="H3151" s="253">
        <v>17877.829091213382</v>
      </c>
      <c r="I3151" s="254">
        <v>514559.90747871326</v>
      </c>
    </row>
    <row r="3152" spans="1:9" ht="14.25" x14ac:dyDescent="0.3">
      <c r="A3152" s="251">
        <v>39100</v>
      </c>
      <c r="B3152" s="252" t="s">
        <v>1031</v>
      </c>
      <c r="C3152" s="253">
        <v>12499167</v>
      </c>
      <c r="D3152" s="253">
        <v>9235456.8108135834</v>
      </c>
      <c r="E3152" s="253">
        <v>5752184.9319713144</v>
      </c>
      <c r="F3152" s="253">
        <v>761606.91912651772</v>
      </c>
      <c r="G3152" s="253">
        <v>761606.91912651772</v>
      </c>
      <c r="H3152" s="253">
        <v>65813.484378958543</v>
      </c>
      <c r="I3152" s="254">
        <v>1894244.556210276</v>
      </c>
    </row>
    <row r="3153" spans="1:9" ht="14.25" x14ac:dyDescent="0.3">
      <c r="A3153" s="251">
        <v>39100</v>
      </c>
      <c r="B3153" s="252" t="s">
        <v>702</v>
      </c>
      <c r="C3153" s="253">
        <v>172469</v>
      </c>
      <c r="D3153" s="253">
        <v>127434.89231756068</v>
      </c>
      <c r="E3153" s="253">
        <v>79371.175937737338</v>
      </c>
      <c r="F3153" s="253">
        <v>10508.987017681369</v>
      </c>
      <c r="G3153" s="253">
        <v>10508.987017681369</v>
      </c>
      <c r="H3153" s="253">
        <v>908.12338433069988</v>
      </c>
      <c r="I3153" s="254">
        <v>26137.618960129908</v>
      </c>
    </row>
    <row r="3154" spans="1:9" ht="14.25" x14ac:dyDescent="0.3">
      <c r="A3154" s="251">
        <v>39100</v>
      </c>
      <c r="B3154" s="252" t="s">
        <v>1057</v>
      </c>
      <c r="C3154" s="253">
        <v>3564</v>
      </c>
      <c r="D3154" s="253">
        <v>2633.3889349377928</v>
      </c>
      <c r="E3154" s="253">
        <v>1640.1722688836592</v>
      </c>
      <c r="F3154" s="253">
        <v>217.16383657942237</v>
      </c>
      <c r="G3154" s="253">
        <v>217.16383657942237</v>
      </c>
      <c r="H3154" s="253">
        <v>18.765991231784344</v>
      </c>
      <c r="I3154" s="254">
        <v>540.12300166350462</v>
      </c>
    </row>
    <row r="3155" spans="1:9" ht="14.25" x14ac:dyDescent="0.3">
      <c r="A3155" s="251">
        <v>39100</v>
      </c>
      <c r="B3155" s="252" t="s">
        <v>703</v>
      </c>
      <c r="C3155" s="253">
        <v>2278162</v>
      </c>
      <c r="D3155" s="253">
        <v>1683301.5159359574</v>
      </c>
      <c r="E3155" s="253">
        <v>1048422.597201048</v>
      </c>
      <c r="F3155" s="253">
        <v>138814.36595663583</v>
      </c>
      <c r="G3155" s="253">
        <v>138814.36595663583</v>
      </c>
      <c r="H3155" s="253">
        <v>11995.501716213324</v>
      </c>
      <c r="I3155" s="254">
        <v>345254.68510542455</v>
      </c>
    </row>
    <row r="3156" spans="1:9" ht="14.25" x14ac:dyDescent="0.3">
      <c r="A3156" s="251">
        <v>39100</v>
      </c>
      <c r="B3156" s="252" t="s">
        <v>1514</v>
      </c>
      <c r="C3156" s="253">
        <v>3010</v>
      </c>
      <c r="D3156" s="253">
        <v>2224.0462104833773</v>
      </c>
      <c r="E3156" s="253">
        <v>1385.2184425757055</v>
      </c>
      <c r="F3156" s="253">
        <v>183.40716837936625</v>
      </c>
      <c r="G3156" s="253">
        <v>183.40716837936625</v>
      </c>
      <c r="H3156" s="253">
        <v>15.848943212028866</v>
      </c>
      <c r="I3156" s="254">
        <v>456.16448793691052</v>
      </c>
    </row>
    <row r="3157" spans="1:9" ht="14.25" x14ac:dyDescent="0.3">
      <c r="A3157" s="251">
        <v>39100</v>
      </c>
      <c r="B3157" s="252" t="s">
        <v>1515</v>
      </c>
      <c r="C3157" s="253">
        <v>12840</v>
      </c>
      <c r="D3157" s="253">
        <v>9487.2934693045063</v>
      </c>
      <c r="E3157" s="253">
        <v>5909.0381404226109</v>
      </c>
      <c r="F3157" s="253">
        <v>782.37476478108397</v>
      </c>
      <c r="G3157" s="253">
        <v>782.37476478108397</v>
      </c>
      <c r="H3157" s="253">
        <v>67.608116558953697</v>
      </c>
      <c r="I3157" s="254">
        <v>1945.8976827607744</v>
      </c>
    </row>
    <row r="3158" spans="1:9" ht="14.25" x14ac:dyDescent="0.3">
      <c r="A3158" s="251">
        <v>39100</v>
      </c>
      <c r="B3158" s="252" t="s">
        <v>1516</v>
      </c>
      <c r="C3158" s="253">
        <v>5971</v>
      </c>
      <c r="D3158" s="253">
        <v>4411.8870175402808</v>
      </c>
      <c r="E3158" s="253">
        <v>2747.8868174815739</v>
      </c>
      <c r="F3158" s="253">
        <v>363.82863866883588</v>
      </c>
      <c r="G3158" s="253">
        <v>363.82863866883588</v>
      </c>
      <c r="H3158" s="253">
        <v>31.439880371768886</v>
      </c>
      <c r="I3158" s="254">
        <v>904.90304234926657</v>
      </c>
    </row>
    <row r="3159" spans="1:9" ht="14.25" x14ac:dyDescent="0.3">
      <c r="A3159" s="251">
        <v>39100</v>
      </c>
      <c r="B3159" s="252" t="s">
        <v>1286</v>
      </c>
      <c r="C3159" s="253">
        <v>6503584</v>
      </c>
      <c r="D3159" s="253">
        <v>4805405.7640399747</v>
      </c>
      <c r="E3159" s="253">
        <v>2992984.883601421</v>
      </c>
      <c r="F3159" s="253">
        <v>396280.3740057649</v>
      </c>
      <c r="G3159" s="253">
        <v>396280.3740057649</v>
      </c>
      <c r="H3159" s="253">
        <v>34244.163950385228</v>
      </c>
      <c r="I3159" s="254">
        <v>985615.96847663925</v>
      </c>
    </row>
    <row r="3160" spans="1:9" ht="14.25" x14ac:dyDescent="0.3">
      <c r="A3160" s="251">
        <v>39100</v>
      </c>
      <c r="B3160" s="252" t="s">
        <v>704</v>
      </c>
      <c r="C3160" s="253">
        <v>9418</v>
      </c>
      <c r="D3160" s="253">
        <v>6958.8263157250658</v>
      </c>
      <c r="E3160" s="253">
        <v>4334.2150472352141</v>
      </c>
      <c r="F3160" s="253">
        <v>573.86335940095398</v>
      </c>
      <c r="G3160" s="253">
        <v>573.86335940095398</v>
      </c>
      <c r="H3160" s="253">
        <v>49.589816335843146</v>
      </c>
      <c r="I3160" s="254">
        <v>1427.2947333521008</v>
      </c>
    </row>
    <row r="3161" spans="1:9" ht="14.25" x14ac:dyDescent="0.3">
      <c r="A3161" s="251">
        <v>39100</v>
      </c>
      <c r="B3161" s="252" t="s">
        <v>1287</v>
      </c>
      <c r="C3161" s="253">
        <v>1889959</v>
      </c>
      <c r="D3161" s="253">
        <v>1396463.8378468282</v>
      </c>
      <c r="E3161" s="253">
        <v>869769.45598403236</v>
      </c>
      <c r="F3161" s="253">
        <v>115160.14237312248</v>
      </c>
      <c r="G3161" s="253">
        <v>115160.14237312248</v>
      </c>
      <c r="H3161" s="253">
        <v>9951.4461342401519</v>
      </c>
      <c r="I3161" s="254">
        <v>286422.65098231076</v>
      </c>
    </row>
    <row r="3162" spans="1:9" ht="14.25" x14ac:dyDescent="0.3">
      <c r="A3162" s="251">
        <v>39100</v>
      </c>
      <c r="B3162" s="252" t="s">
        <v>1517</v>
      </c>
      <c r="C3162" s="253">
        <v>9700</v>
      </c>
      <c r="D3162" s="253">
        <v>7167.1921068733427</v>
      </c>
      <c r="E3162" s="253">
        <v>4463.9929877024406</v>
      </c>
      <c r="F3162" s="253">
        <v>591.04635657137976</v>
      </c>
      <c r="G3162" s="253">
        <v>591.04635657137976</v>
      </c>
      <c r="H3162" s="253">
        <v>51.074667493913623</v>
      </c>
      <c r="I3162" s="254">
        <v>1470.03173853423</v>
      </c>
    </row>
    <row r="3163" spans="1:9" ht="14.25" x14ac:dyDescent="0.3">
      <c r="A3163" s="251">
        <v>39100</v>
      </c>
      <c r="B3163" s="252" t="s">
        <v>1518</v>
      </c>
      <c r="C3163" s="253">
        <v>16505</v>
      </c>
      <c r="D3163" s="253">
        <v>12195.309868447888</v>
      </c>
      <c r="E3163" s="253">
        <v>7595.6911610338939</v>
      </c>
      <c r="F3163" s="253">
        <v>1005.6927953825383</v>
      </c>
      <c r="G3163" s="253">
        <v>1005.6927953825383</v>
      </c>
      <c r="H3163" s="253">
        <v>86.905916184231373</v>
      </c>
      <c r="I3163" s="254">
        <v>2501.3272004646869</v>
      </c>
    </row>
    <row r="3164" spans="1:9" ht="14.25" x14ac:dyDescent="0.3">
      <c r="A3164" s="251">
        <v>39100</v>
      </c>
      <c r="B3164" s="252" t="s">
        <v>1519</v>
      </c>
      <c r="C3164" s="253">
        <v>1430</v>
      </c>
      <c r="D3164" s="253">
        <v>1056.6066714256576</v>
      </c>
      <c r="E3164" s="253">
        <v>658.09381158912254</v>
      </c>
      <c r="F3164" s="253">
        <v>87.133638133718861</v>
      </c>
      <c r="G3164" s="253">
        <v>87.133638133718861</v>
      </c>
      <c r="H3164" s="253">
        <v>7.5295643831233479</v>
      </c>
      <c r="I3164" s="254">
        <v>216.71601918597409</v>
      </c>
    </row>
    <row r="3165" spans="1:9" ht="14.25" x14ac:dyDescent="0.3">
      <c r="A3165" s="251">
        <v>39100</v>
      </c>
      <c r="B3165" s="252" t="s">
        <v>1288</v>
      </c>
      <c r="C3165" s="253">
        <v>26515</v>
      </c>
      <c r="D3165" s="253">
        <v>19591.556568427492</v>
      </c>
      <c r="E3165" s="253">
        <v>12202.347842157751</v>
      </c>
      <c r="F3165" s="253">
        <v>1615.6282623185703</v>
      </c>
      <c r="G3165" s="253">
        <v>1615.6282623185703</v>
      </c>
      <c r="H3165" s="253">
        <v>139.61286686609481</v>
      </c>
      <c r="I3165" s="254">
        <v>4018.3393347665055</v>
      </c>
    </row>
    <row r="3166" spans="1:9" ht="14.25" x14ac:dyDescent="0.3">
      <c r="A3166" s="251">
        <v>39100</v>
      </c>
      <c r="B3166" s="252" t="s">
        <v>1289</v>
      </c>
      <c r="C3166" s="253">
        <v>13243</v>
      </c>
      <c r="D3166" s="253">
        <v>9785.0644403426468</v>
      </c>
      <c r="E3166" s="253">
        <v>6094.5009418704549</v>
      </c>
      <c r="F3166" s="253">
        <v>806.93060825513203</v>
      </c>
      <c r="G3166" s="253">
        <v>806.93060825513203</v>
      </c>
      <c r="H3166" s="253">
        <v>69.730084703288469</v>
      </c>
      <c r="I3166" s="254">
        <v>2006.9721972586399</v>
      </c>
    </row>
    <row r="3167" spans="1:9" ht="14.25" x14ac:dyDescent="0.3">
      <c r="A3167" s="251">
        <v>39100</v>
      </c>
      <c r="B3167" s="252" t="s">
        <v>1520</v>
      </c>
      <c r="C3167" s="253">
        <v>14933</v>
      </c>
      <c r="D3167" s="253">
        <v>11033.781415663878</v>
      </c>
      <c r="E3167" s="253">
        <v>6872.2481737485086</v>
      </c>
      <c r="F3167" s="253">
        <v>909.90672604952704</v>
      </c>
      <c r="G3167" s="253">
        <v>909.90672604952704</v>
      </c>
      <c r="H3167" s="253">
        <v>78.628660792434232</v>
      </c>
      <c r="I3167" s="254">
        <v>2263.0911290238819</v>
      </c>
    </row>
    <row r="3168" spans="1:9" ht="14.25" x14ac:dyDescent="0.3">
      <c r="A3168" s="251">
        <v>39100</v>
      </c>
      <c r="B3168" s="252" t="s">
        <v>1521</v>
      </c>
      <c r="C3168" s="253">
        <v>231031</v>
      </c>
      <c r="D3168" s="253">
        <v>170705.52161268611</v>
      </c>
      <c r="E3168" s="253">
        <v>106321.72824143118</v>
      </c>
      <c r="F3168" s="253">
        <v>14077.322763406435</v>
      </c>
      <c r="G3168" s="253">
        <v>14077.322763406435</v>
      </c>
      <c r="H3168" s="253">
        <v>1216.477474823336</v>
      </c>
      <c r="I3168" s="254">
        <v>35012.670369618732</v>
      </c>
    </row>
    <row r="3169" spans="1:9" ht="14.25" x14ac:dyDescent="0.3">
      <c r="A3169" s="251">
        <v>39100</v>
      </c>
      <c r="B3169" s="252" t="s">
        <v>1522</v>
      </c>
      <c r="C3169" s="253">
        <v>7201</v>
      </c>
      <c r="D3169" s="253">
        <v>5320.7165321231896</v>
      </c>
      <c r="E3169" s="253">
        <v>3313.9395365407495</v>
      </c>
      <c r="F3169" s="253">
        <v>438.77575398664999</v>
      </c>
      <c r="G3169" s="253">
        <v>438.77575398664999</v>
      </c>
      <c r="H3169" s="253">
        <v>37.916358827182684</v>
      </c>
      <c r="I3169" s="254">
        <v>1091.3091287819577</v>
      </c>
    </row>
    <row r="3170" spans="1:9" ht="14.25" x14ac:dyDescent="0.3">
      <c r="A3170" s="251">
        <v>39100</v>
      </c>
      <c r="B3170" s="252" t="s">
        <v>1859</v>
      </c>
      <c r="C3170" s="253">
        <v>9199369</v>
      </c>
      <c r="D3170" s="253">
        <v>6797282.9778366303</v>
      </c>
      <c r="E3170" s="253">
        <v>4233599.8667306397</v>
      </c>
      <c r="F3170" s="253">
        <v>560541.60105213372</v>
      </c>
      <c r="G3170" s="253">
        <v>560541.60105213372</v>
      </c>
      <c r="H3170" s="253">
        <v>48438.630188537798</v>
      </c>
      <c r="I3170" s="254">
        <v>1394161.2788131856</v>
      </c>
    </row>
    <row r="3171" spans="1:9" ht="14.25" x14ac:dyDescent="0.3">
      <c r="A3171" s="251">
        <v>39100</v>
      </c>
      <c r="B3171" s="252" t="s">
        <v>1125</v>
      </c>
      <c r="C3171" s="253">
        <v>5611702</v>
      </c>
      <c r="D3171" s="253">
        <v>4146406.8330438505</v>
      </c>
      <c r="E3171" s="253">
        <v>2582535.9151624492</v>
      </c>
      <c r="F3171" s="253">
        <v>341935.67229529121</v>
      </c>
      <c r="G3171" s="253">
        <v>341935.67229529121</v>
      </c>
      <c r="H3171" s="253">
        <v>29548.022033497946</v>
      </c>
      <c r="I3171" s="254">
        <v>850451.55125732115</v>
      </c>
    </row>
    <row r="3172" spans="1:9" ht="14.25" x14ac:dyDescent="0.3">
      <c r="A3172" s="251">
        <v>39100</v>
      </c>
      <c r="B3172" s="252" t="s">
        <v>1860</v>
      </c>
      <c r="C3172" s="253">
        <v>3744618</v>
      </c>
      <c r="D3172" s="253">
        <v>2766845.0075109112</v>
      </c>
      <c r="E3172" s="253">
        <v>1723293.6591365293</v>
      </c>
      <c r="F3172" s="253">
        <v>228169.36346923778</v>
      </c>
      <c r="G3172" s="253">
        <v>228169.36346923778</v>
      </c>
      <c r="H3172" s="253">
        <v>19717.022602239569</v>
      </c>
      <c r="I3172" s="254">
        <v>567495.598833667</v>
      </c>
    </row>
    <row r="3173" spans="1:9" ht="14.25" x14ac:dyDescent="0.3">
      <c r="A3173" s="251">
        <v>39100</v>
      </c>
      <c r="B3173" s="252" t="s">
        <v>1861</v>
      </c>
      <c r="C3173" s="253">
        <v>1734230</v>
      </c>
      <c r="D3173" s="253">
        <v>1281397.8935570058</v>
      </c>
      <c r="E3173" s="253">
        <v>798102.11949105177</v>
      </c>
      <c r="F3173" s="253">
        <v>105671.16731513235</v>
      </c>
      <c r="G3173" s="253">
        <v>105671.16731513235</v>
      </c>
      <c r="H3173" s="253">
        <v>9131.4660420587443</v>
      </c>
      <c r="I3173" s="254">
        <v>262821.97339363064</v>
      </c>
    </row>
    <row r="3174" spans="1:9" ht="14.25" x14ac:dyDescent="0.3">
      <c r="A3174" s="251">
        <v>39100</v>
      </c>
      <c r="B3174" s="252" t="s">
        <v>1862</v>
      </c>
      <c r="C3174" s="253">
        <v>2710272</v>
      </c>
      <c r="D3174" s="253">
        <v>2002581.4521525593</v>
      </c>
      <c r="E3174" s="253">
        <v>1247281.9796666254</v>
      </c>
      <c r="F3174" s="253">
        <v>165143.95782653877</v>
      </c>
      <c r="G3174" s="253">
        <v>165143.95782653877</v>
      </c>
      <c r="H3174" s="253">
        <v>14270.746517326212</v>
      </c>
      <c r="I3174" s="254">
        <v>410740.81031553028</v>
      </c>
    </row>
    <row r="3175" spans="1:9" ht="14.25" x14ac:dyDescent="0.3">
      <c r="A3175" s="251">
        <v>39100</v>
      </c>
      <c r="B3175" s="252" t="s">
        <v>1863</v>
      </c>
      <c r="C3175" s="253">
        <v>3385375</v>
      </c>
      <c r="D3175" s="253">
        <v>2501405.4617326125</v>
      </c>
      <c r="E3175" s="253">
        <v>1557968.0681178502</v>
      </c>
      <c r="F3175" s="253">
        <v>206279.74838946748</v>
      </c>
      <c r="G3175" s="253">
        <v>206279.74838946748</v>
      </c>
      <c r="H3175" s="253">
        <v>17825.453862598744</v>
      </c>
      <c r="I3175" s="254">
        <v>513052.4429732287</v>
      </c>
    </row>
    <row r="3176" spans="1:9" ht="14.25" x14ac:dyDescent="0.3">
      <c r="A3176" s="251">
        <v>39100</v>
      </c>
      <c r="B3176" s="252" t="s">
        <v>1864</v>
      </c>
      <c r="C3176" s="253">
        <v>5128958</v>
      </c>
      <c r="D3176" s="253">
        <v>3789714.1540293694</v>
      </c>
      <c r="E3176" s="253">
        <v>2360374.489301065</v>
      </c>
      <c r="F3176" s="253">
        <v>312520.8184440856</v>
      </c>
      <c r="G3176" s="253">
        <v>312520.8184440856</v>
      </c>
      <c r="H3176" s="253">
        <v>27006.167468066826</v>
      </c>
      <c r="I3176" s="254">
        <v>777291.86037206661</v>
      </c>
    </row>
    <row r="3177" spans="1:9" ht="14.25" x14ac:dyDescent="0.3">
      <c r="A3177" s="251">
        <v>39100</v>
      </c>
      <c r="B3177" s="252" t="s">
        <v>1865</v>
      </c>
      <c r="C3177" s="253">
        <v>3528336</v>
      </c>
      <c r="D3177" s="253">
        <v>2607037.312329594</v>
      </c>
      <c r="E3177" s="253">
        <v>1623759.5012637193</v>
      </c>
      <c r="F3177" s="253">
        <v>214990.73583089028</v>
      </c>
      <c r="G3177" s="253">
        <v>214990.73583089028</v>
      </c>
      <c r="H3177" s="253">
        <v>18578.204949155177</v>
      </c>
      <c r="I3177" s="254">
        <v>534718.13445493928</v>
      </c>
    </row>
    <row r="3178" spans="1:9" ht="14.25" x14ac:dyDescent="0.3">
      <c r="A3178" s="251">
        <v>39100</v>
      </c>
      <c r="B3178" s="252" t="s">
        <v>1866</v>
      </c>
      <c r="C3178" s="253">
        <v>3557067</v>
      </c>
      <c r="D3178" s="253">
        <v>2628266.2397958389</v>
      </c>
      <c r="E3178" s="253">
        <v>1636981.6644111087</v>
      </c>
      <c r="F3178" s="253">
        <v>216741.39076600905</v>
      </c>
      <c r="G3178" s="253">
        <v>216741.39076600905</v>
      </c>
      <c r="H3178" s="253">
        <v>18729.486008100292</v>
      </c>
      <c r="I3178" s="254">
        <v>539072.30784461205</v>
      </c>
    </row>
    <row r="3179" spans="1:9" ht="14.25" x14ac:dyDescent="0.3">
      <c r="A3179" s="251">
        <v>39100</v>
      </c>
      <c r="B3179" s="252" t="s">
        <v>1734</v>
      </c>
      <c r="C3179" s="253">
        <v>5310981</v>
      </c>
      <c r="D3179" s="253">
        <v>3924208.3611293086</v>
      </c>
      <c r="E3179" s="253">
        <v>2444142.4682289581</v>
      </c>
      <c r="F3179" s="253">
        <v>323611.95565668278</v>
      </c>
      <c r="G3179" s="253">
        <v>323611.95565668278</v>
      </c>
      <c r="H3179" s="253">
        <v>27964.596767164214</v>
      </c>
      <c r="I3179" s="254">
        <v>804877.38481982099</v>
      </c>
    </row>
    <row r="3180" spans="1:9" ht="14.25" x14ac:dyDescent="0.3">
      <c r="A3180" s="251">
        <v>39100</v>
      </c>
      <c r="B3180" s="252" t="s">
        <v>1867</v>
      </c>
      <c r="C3180" s="253">
        <v>10408055</v>
      </c>
      <c r="D3180" s="253">
        <v>7690363.8808148066</v>
      </c>
      <c r="E3180" s="253">
        <v>4789843.7665588986</v>
      </c>
      <c r="F3180" s="253">
        <v>634189.99863345677</v>
      </c>
      <c r="G3180" s="253">
        <v>634189.99863345677</v>
      </c>
      <c r="H3180" s="253">
        <v>54802.881276635584</v>
      </c>
      <c r="I3180" s="254">
        <v>1577337.2357123592</v>
      </c>
    </row>
    <row r="3181" spans="1:9" ht="14.25" x14ac:dyDescent="0.3">
      <c r="A3181" s="251">
        <v>39100</v>
      </c>
      <c r="B3181" s="252" t="s">
        <v>731</v>
      </c>
      <c r="C3181" s="253">
        <v>4199982</v>
      </c>
      <c r="D3181" s="253">
        <v>3103306.99375362</v>
      </c>
      <c r="E3181" s="253">
        <v>1932854.6594305637</v>
      </c>
      <c r="F3181" s="253">
        <v>255915.88234694602</v>
      </c>
      <c r="G3181" s="253">
        <v>255915.88234694602</v>
      </c>
      <c r="H3181" s="253">
        <v>22114.70970416725</v>
      </c>
      <c r="I3181" s="254">
        <v>636505.85992499709</v>
      </c>
    </row>
    <row r="3182" spans="1:9" ht="14.25" x14ac:dyDescent="0.3">
      <c r="A3182" s="251">
        <v>39100</v>
      </c>
      <c r="B3182" s="252" t="s">
        <v>1735</v>
      </c>
      <c r="C3182" s="253">
        <v>2631826</v>
      </c>
      <c r="D3182" s="253">
        <v>1944618.8179241279</v>
      </c>
      <c r="E3182" s="253">
        <v>1211180.7019436043</v>
      </c>
      <c r="F3182" s="253">
        <v>160364.03798245647</v>
      </c>
      <c r="G3182" s="253">
        <v>160364.03798245647</v>
      </c>
      <c r="H3182" s="253">
        <v>13857.694623900692</v>
      </c>
      <c r="I3182" s="254">
        <v>398852.34539171011</v>
      </c>
    </row>
    <row r="3183" spans="1:9" ht="14.25" x14ac:dyDescent="0.3">
      <c r="A3183" s="251">
        <v>39100</v>
      </c>
      <c r="B3183" s="252" t="s">
        <v>1736</v>
      </c>
      <c r="C3183" s="253">
        <v>8598261</v>
      </c>
      <c r="D3183" s="253">
        <v>6353132.8218594734</v>
      </c>
      <c r="E3183" s="253">
        <v>3956966.6814881824</v>
      </c>
      <c r="F3183" s="253">
        <v>523914.51926801936</v>
      </c>
      <c r="G3183" s="253">
        <v>523914.51926801936</v>
      </c>
      <c r="H3183" s="253">
        <v>45273.538309369615</v>
      </c>
      <c r="I3183" s="254">
        <v>1303063.563525883</v>
      </c>
    </row>
    <row r="3184" spans="1:9" ht="14.25" x14ac:dyDescent="0.3">
      <c r="A3184" s="251">
        <v>39100</v>
      </c>
      <c r="B3184" s="252" t="s">
        <v>1868</v>
      </c>
      <c r="C3184" s="253">
        <v>8158799</v>
      </c>
      <c r="D3184" s="253">
        <v>6028420.5973573318</v>
      </c>
      <c r="E3184" s="253">
        <v>3754723.8684612042</v>
      </c>
      <c r="F3184" s="253">
        <v>497136.95081940369</v>
      </c>
      <c r="G3184" s="253">
        <v>497136.95081940369</v>
      </c>
      <c r="H3184" s="253">
        <v>42959.582069554119</v>
      </c>
      <c r="I3184" s="254">
        <v>1236463.2451877666</v>
      </c>
    </row>
    <row r="3185" spans="1:9" ht="14.25" x14ac:dyDescent="0.3">
      <c r="A3185" s="251">
        <v>39100</v>
      </c>
      <c r="B3185" s="252" t="s">
        <v>1737</v>
      </c>
      <c r="C3185" s="253">
        <v>4948797</v>
      </c>
      <c r="D3185" s="253">
        <v>3656595.7522596368</v>
      </c>
      <c r="E3185" s="253">
        <v>2277463.4129446261</v>
      </c>
      <c r="F3185" s="253">
        <v>301543.13775890454</v>
      </c>
      <c r="G3185" s="253">
        <v>301543.13775890454</v>
      </c>
      <c r="H3185" s="253">
        <v>26057.542398956419</v>
      </c>
      <c r="I3185" s="254">
        <v>749988.52139824547</v>
      </c>
    </row>
    <row r="3186" spans="1:9" ht="14.25" x14ac:dyDescent="0.3">
      <c r="A3186" s="251">
        <v>39100</v>
      </c>
      <c r="B3186" s="252" t="s">
        <v>1869</v>
      </c>
      <c r="C3186" s="253">
        <v>6370896</v>
      </c>
      <c r="D3186" s="253">
        <v>4707364.4871042222</v>
      </c>
      <c r="E3186" s="253">
        <v>2931921.1411733534</v>
      </c>
      <c r="F3186" s="253">
        <v>388195.34730878111</v>
      </c>
      <c r="G3186" s="253">
        <v>388195.34730878111</v>
      </c>
      <c r="H3186" s="253">
        <v>33545.504622505607</v>
      </c>
      <c r="I3186" s="254">
        <v>965507.14669080125</v>
      </c>
    </row>
    <row r="3187" spans="1:9" ht="14.25" x14ac:dyDescent="0.3">
      <c r="A3187" s="251">
        <v>39100</v>
      </c>
      <c r="B3187" s="252" t="s">
        <v>1126</v>
      </c>
      <c r="C3187" s="253">
        <v>8732164</v>
      </c>
      <c r="D3187" s="253">
        <v>6452071.8450230462</v>
      </c>
      <c r="E3187" s="253">
        <v>4018589.5735533698</v>
      </c>
      <c r="F3187" s="253">
        <v>532073.5790911098</v>
      </c>
      <c r="G3187" s="253">
        <v>532073.5790911098</v>
      </c>
      <c r="H3187" s="253">
        <v>45978.595134260075</v>
      </c>
      <c r="I3187" s="254">
        <v>1323356.5181531974</v>
      </c>
    </row>
    <row r="3188" spans="1:9" ht="14.25" x14ac:dyDescent="0.3">
      <c r="A3188" s="251">
        <v>39100</v>
      </c>
      <c r="B3188" s="252" t="s">
        <v>1870</v>
      </c>
      <c r="C3188" s="253">
        <v>9357614</v>
      </c>
      <c r="D3188" s="253">
        <v>6914207.9587595342</v>
      </c>
      <c r="E3188" s="253">
        <v>4306425.0801676475</v>
      </c>
      <c r="F3188" s="253">
        <v>570183.88256714784</v>
      </c>
      <c r="G3188" s="253">
        <v>570183.88256714784</v>
      </c>
      <c r="H3188" s="253">
        <v>49271.858101689795</v>
      </c>
      <c r="I3188" s="254">
        <v>1418143.255355902</v>
      </c>
    </row>
    <row r="3189" spans="1:9" ht="14.25" x14ac:dyDescent="0.3">
      <c r="A3189" s="251">
        <v>39100</v>
      </c>
      <c r="B3189" s="252" t="s">
        <v>1127</v>
      </c>
      <c r="C3189" s="253">
        <v>10979943</v>
      </c>
      <c r="D3189" s="253">
        <v>8112923.7941772379</v>
      </c>
      <c r="E3189" s="253">
        <v>5053029.7481827307</v>
      </c>
      <c r="F3189" s="253">
        <v>669036.62943416741</v>
      </c>
      <c r="G3189" s="253">
        <v>669036.62943416741</v>
      </c>
      <c r="H3189" s="253">
        <v>57814.117301765407</v>
      </c>
      <c r="I3189" s="254">
        <v>1664006.669824407</v>
      </c>
    </row>
    <row r="3190" spans="1:9" ht="14.25" x14ac:dyDescent="0.3">
      <c r="A3190" s="251">
        <v>39100</v>
      </c>
      <c r="B3190" s="252" t="s">
        <v>1128</v>
      </c>
      <c r="C3190" s="253">
        <v>8324082</v>
      </c>
      <c r="D3190" s="253">
        <v>6150545.8564295322</v>
      </c>
      <c r="E3190" s="253">
        <v>3830788.0079443404</v>
      </c>
      <c r="F3190" s="253">
        <v>507208.07607230957</v>
      </c>
      <c r="G3190" s="253">
        <v>507208.07607230957</v>
      </c>
      <c r="H3190" s="253">
        <v>43829.868076502215</v>
      </c>
      <c r="I3190" s="254">
        <v>1261511.8282640711</v>
      </c>
    </row>
    <row r="3191" spans="1:9" ht="14.25" x14ac:dyDescent="0.3">
      <c r="A3191" s="251">
        <v>39100</v>
      </c>
      <c r="B3191" s="252" t="s">
        <v>1871</v>
      </c>
      <c r="C3191" s="253">
        <v>2207090</v>
      </c>
      <c r="D3191" s="253">
        <v>1630787.425480318</v>
      </c>
      <c r="E3191" s="253">
        <v>1015714.874559606</v>
      </c>
      <c r="F3191" s="253">
        <v>134483.7632087759</v>
      </c>
      <c r="G3191" s="253">
        <v>134483.7632087759</v>
      </c>
      <c r="H3191" s="253">
        <v>11621.277100942456</v>
      </c>
      <c r="I3191" s="254">
        <v>334483.74740221788</v>
      </c>
    </row>
    <row r="3192" spans="1:9" ht="14.25" x14ac:dyDescent="0.3">
      <c r="A3192" s="251">
        <v>39100</v>
      </c>
      <c r="B3192" s="252" t="s">
        <v>1872</v>
      </c>
      <c r="C3192" s="253">
        <v>5074991</v>
      </c>
      <c r="D3192" s="253">
        <v>3749838.7049127063</v>
      </c>
      <c r="E3192" s="253">
        <v>2335538.5810982469</v>
      </c>
      <c r="F3192" s="253">
        <v>309232.46806005598</v>
      </c>
      <c r="G3192" s="253">
        <v>309232.46806005598</v>
      </c>
      <c r="H3192" s="253">
        <v>26722.00802676332</v>
      </c>
      <c r="I3192" s="254">
        <v>769113.1796675846</v>
      </c>
    </row>
    <row r="3193" spans="1:9" ht="14.25" x14ac:dyDescent="0.3">
      <c r="A3193" s="251">
        <v>39100</v>
      </c>
      <c r="B3193" s="252" t="s">
        <v>147</v>
      </c>
      <c r="C3193" s="253">
        <v>453542</v>
      </c>
      <c r="D3193" s="253">
        <v>335115.7363438711</v>
      </c>
      <c r="E3193" s="253">
        <v>209712.50756274257</v>
      </c>
      <c r="F3193" s="253">
        <v>19944.798327957204</v>
      </c>
      <c r="G3193" s="253">
        <v>19944.798327957204</v>
      </c>
      <c r="H3193" s="253">
        <v>5641.5243415939913</v>
      </c>
      <c r="I3193" s="254">
        <v>79872.107783620202</v>
      </c>
    </row>
    <row r="3194" spans="1:9" ht="14.25" x14ac:dyDescent="0.3">
      <c r="A3194" s="251">
        <v>39100</v>
      </c>
      <c r="B3194" s="252" t="s">
        <v>1697</v>
      </c>
      <c r="C3194" s="253">
        <v>315</v>
      </c>
      <c r="D3194" s="253">
        <v>232.7490220273302</v>
      </c>
      <c r="E3194" s="253">
        <v>145.65230978005104</v>
      </c>
      <c r="F3194" s="253">
        <v>13.852325635346935</v>
      </c>
      <c r="G3194" s="253">
        <v>13.852325635346935</v>
      </c>
      <c r="H3194" s="253">
        <v>3.9182262449830603</v>
      </c>
      <c r="I3194" s="254">
        <v>55.473834731602281</v>
      </c>
    </row>
    <row r="3195" spans="1:9" ht="14.25" x14ac:dyDescent="0.3">
      <c r="A3195" s="251">
        <v>39100</v>
      </c>
      <c r="B3195" s="252" t="s">
        <v>538</v>
      </c>
      <c r="C3195" s="253">
        <v>527351</v>
      </c>
      <c r="D3195" s="253">
        <v>389652.1571909035</v>
      </c>
      <c r="E3195" s="253">
        <v>243840.92449149108</v>
      </c>
      <c r="F3195" s="253">
        <v>23190.59611468521</v>
      </c>
      <c r="G3195" s="253">
        <v>23190.59611468521</v>
      </c>
      <c r="H3195" s="253">
        <v>6559.6207254541641</v>
      </c>
      <c r="I3195" s="254">
        <v>92870.419744587911</v>
      </c>
    </row>
    <row r="3196" spans="1:9" ht="14.25" x14ac:dyDescent="0.3">
      <c r="A3196" s="251">
        <v>39100</v>
      </c>
      <c r="B3196" s="252" t="s">
        <v>614</v>
      </c>
      <c r="C3196" s="253">
        <v>21909</v>
      </c>
      <c r="D3196" s="253">
        <v>16188.248646338976</v>
      </c>
      <c r="E3196" s="253">
        <v>10130.464936416311</v>
      </c>
      <c r="F3196" s="253">
        <v>963.46222966608252</v>
      </c>
      <c r="G3196" s="253">
        <v>963.46222966608252</v>
      </c>
      <c r="H3196" s="253">
        <v>272.52196444867894</v>
      </c>
      <c r="I3196" s="254">
        <v>3858.3372861418234</v>
      </c>
    </row>
    <row r="3197" spans="1:9" ht="14.25" x14ac:dyDescent="0.3">
      <c r="A3197" s="251">
        <v>39100</v>
      </c>
      <c r="B3197" s="252" t="s">
        <v>628</v>
      </c>
      <c r="C3197" s="253">
        <v>37148126</v>
      </c>
      <c r="D3197" s="253">
        <v>27448222.21158107</v>
      </c>
      <c r="E3197" s="253">
        <v>17176858.27269958</v>
      </c>
      <c r="F3197" s="253">
        <v>1633612.5018885648</v>
      </c>
      <c r="G3197" s="253">
        <v>1633612.5018885648</v>
      </c>
      <c r="H3197" s="253">
        <v>462078.61030202406</v>
      </c>
      <c r="I3197" s="254">
        <v>6542060.3248023409</v>
      </c>
    </row>
    <row r="3198" spans="1:9" ht="14.25" x14ac:dyDescent="0.3">
      <c r="A3198" s="251">
        <v>39100</v>
      </c>
      <c r="B3198" s="252" t="s">
        <v>615</v>
      </c>
      <c r="C3198" s="253">
        <v>4</v>
      </c>
      <c r="D3198" s="253">
        <v>2.9555431368549865</v>
      </c>
      <c r="E3198" s="253">
        <v>1.8495531400641401</v>
      </c>
      <c r="F3198" s="253">
        <v>0.17590254775043726</v>
      </c>
      <c r="G3198" s="253">
        <v>0.17590254775043726</v>
      </c>
      <c r="H3198" s="253">
        <v>4.9755253904546791E-2</v>
      </c>
      <c r="I3198" s="254">
        <v>0.70442964738542568</v>
      </c>
    </row>
    <row r="3199" spans="1:9" ht="14.25" x14ac:dyDescent="0.3">
      <c r="A3199" s="251">
        <v>39100</v>
      </c>
      <c r="B3199" s="252" t="s">
        <v>616</v>
      </c>
      <c r="C3199" s="253">
        <v>5450289</v>
      </c>
      <c r="D3199" s="253">
        <v>4027141.061956557</v>
      </c>
      <c r="E3199" s="253">
        <v>2520149.7835517605</v>
      </c>
      <c r="F3199" s="253">
        <v>239679.93026904573</v>
      </c>
      <c r="G3199" s="253">
        <v>239679.93026904573</v>
      </c>
      <c r="H3199" s="253">
        <v>67795.128262039609</v>
      </c>
      <c r="I3199" s="254">
        <v>959836.28960466618</v>
      </c>
    </row>
    <row r="3200" spans="1:9" ht="14.25" x14ac:dyDescent="0.3">
      <c r="A3200" s="251">
        <v>39100</v>
      </c>
      <c r="B3200" s="252" t="s">
        <v>619</v>
      </c>
      <c r="C3200" s="253">
        <v>137</v>
      </c>
      <c r="D3200" s="253">
        <v>101.22735243728329</v>
      </c>
      <c r="E3200" s="253">
        <v>63.347195047196792</v>
      </c>
      <c r="F3200" s="253">
        <v>6.0246622604524758</v>
      </c>
      <c r="G3200" s="253">
        <v>6.0246622604524758</v>
      </c>
      <c r="H3200" s="253">
        <v>1.7041174462307276</v>
      </c>
      <c r="I3200" s="254">
        <v>24.126715422950831</v>
      </c>
    </row>
    <row r="3201" spans="1:9" ht="14.25" x14ac:dyDescent="0.3">
      <c r="A3201" s="251">
        <v>39100</v>
      </c>
      <c r="B3201" s="252" t="s">
        <v>1225</v>
      </c>
      <c r="C3201" s="253">
        <v>4600184</v>
      </c>
      <c r="D3201" s="253">
        <v>3399010.5623675301</v>
      </c>
      <c r="E3201" s="253">
        <v>2127071.1905182041</v>
      </c>
      <c r="F3201" s="253">
        <v>202296.02143019938</v>
      </c>
      <c r="G3201" s="253">
        <v>202296.02143019938</v>
      </c>
      <c r="H3201" s="253">
        <v>57220.830731908427</v>
      </c>
      <c r="I3201" s="254">
        <v>810126.49825701932</v>
      </c>
    </row>
    <row r="3202" spans="1:9" ht="14.25" x14ac:dyDescent="0.3">
      <c r="A3202" s="251">
        <v>39100</v>
      </c>
      <c r="B3202" s="252" t="s">
        <v>1414</v>
      </c>
      <c r="C3202" s="253">
        <v>266242123</v>
      </c>
      <c r="D3202" s="253">
        <v>196722519.84358779</v>
      </c>
      <c r="E3202" s="253">
        <v>123107238.65299824</v>
      </c>
      <c r="F3202" s="253">
        <v>11708166.938546322</v>
      </c>
      <c r="G3202" s="253">
        <v>11708166.938546322</v>
      </c>
      <c r="H3202" s="253">
        <v>3311736.1074876445</v>
      </c>
      <c r="I3202" s="254">
        <v>46887211.206009284</v>
      </c>
    </row>
    <row r="3203" spans="1:9" ht="14.25" x14ac:dyDescent="0.3">
      <c r="A3203" s="251">
        <v>39100</v>
      </c>
      <c r="B3203" s="252" t="s">
        <v>1294</v>
      </c>
      <c r="C3203" s="253">
        <v>375725120</v>
      </c>
      <c r="D3203" s="253">
        <v>277617949.94000405</v>
      </c>
      <c r="E3203" s="253">
        <v>173730893.87424394</v>
      </c>
      <c r="F3203" s="253">
        <v>16522751.465459691</v>
      </c>
      <c r="G3203" s="253">
        <v>16522751.465459691</v>
      </c>
      <c r="H3203" s="253">
        <v>4673574.6859790776</v>
      </c>
      <c r="I3203" s="254">
        <v>66167978.448861688</v>
      </c>
    </row>
    <row r="3204" spans="1:9" ht="14.25" x14ac:dyDescent="0.3">
      <c r="A3204" s="251">
        <v>39100</v>
      </c>
      <c r="B3204" s="252" t="s">
        <v>1415</v>
      </c>
      <c r="C3204" s="253">
        <v>1412821</v>
      </c>
      <c r="D3204" s="253">
        <v>1043913.3525386498</v>
      </c>
      <c r="E3204" s="253">
        <v>653271.87922463962</v>
      </c>
      <c r="F3204" s="253">
        <v>62129.703353830133</v>
      </c>
      <c r="G3204" s="253">
        <v>62129.703353830133</v>
      </c>
      <c r="H3204" s="253">
        <v>17573.816894168929</v>
      </c>
      <c r="I3204" s="254">
        <v>248808.24971218116</v>
      </c>
    </row>
    <row r="3205" spans="1:9" ht="14.25" x14ac:dyDescent="0.3">
      <c r="A3205" s="251">
        <v>39100</v>
      </c>
      <c r="B3205" s="252" t="s">
        <v>149</v>
      </c>
      <c r="C3205" s="253">
        <v>115113</v>
      </c>
      <c r="D3205" s="253">
        <v>85055.359278197022</v>
      </c>
      <c r="E3205" s="253">
        <v>53226.902653050842</v>
      </c>
      <c r="F3205" s="253">
        <v>5062.1674947990214</v>
      </c>
      <c r="G3205" s="253">
        <v>5062.1674947990214</v>
      </c>
      <c r="H3205" s="253">
        <v>1431.8691356785239</v>
      </c>
      <c r="I3205" s="254">
        <v>20272.252499869628</v>
      </c>
    </row>
    <row r="3206" spans="1:9" ht="14.25" x14ac:dyDescent="0.3">
      <c r="A3206" s="251">
        <v>39100</v>
      </c>
      <c r="B3206" s="252" t="s">
        <v>1702</v>
      </c>
      <c r="C3206" s="253">
        <v>2884654</v>
      </c>
      <c r="D3206" s="253">
        <v>2131429.832975321</v>
      </c>
      <c r="E3206" s="253">
        <v>1333830.2159246453</v>
      </c>
      <c r="F3206" s="253">
        <v>126854.49699462246</v>
      </c>
      <c r="G3206" s="253">
        <v>126854.49699462246</v>
      </c>
      <c r="H3206" s="253">
        <v>35881.673049191631</v>
      </c>
      <c r="I3206" s="254">
        <v>508008.95001223945</v>
      </c>
    </row>
    <row r="3207" spans="1:9" ht="14.25" x14ac:dyDescent="0.3">
      <c r="A3207" s="251">
        <v>39100</v>
      </c>
      <c r="B3207" s="252" t="s">
        <v>1416</v>
      </c>
      <c r="C3207" s="253">
        <v>779</v>
      </c>
      <c r="D3207" s="253">
        <v>575.59202590250857</v>
      </c>
      <c r="E3207" s="253">
        <v>360.20047402749123</v>
      </c>
      <c r="F3207" s="253">
        <v>34.25702117439765</v>
      </c>
      <c r="G3207" s="253">
        <v>34.25702117439765</v>
      </c>
      <c r="H3207" s="253">
        <v>9.6898356979104872</v>
      </c>
      <c r="I3207" s="254">
        <v>137.18767382831166</v>
      </c>
    </row>
    <row r="3208" spans="1:9" ht="14.25" x14ac:dyDescent="0.3">
      <c r="A3208" s="251">
        <v>39100</v>
      </c>
      <c r="B3208" s="252" t="s">
        <v>1417</v>
      </c>
      <c r="C3208" s="253">
        <v>237999</v>
      </c>
      <c r="D3208" s="253">
        <v>175854.07775708748</v>
      </c>
      <c r="E3208" s="253">
        <v>110047.94944553131</v>
      </c>
      <c r="F3208" s="253">
        <v>10466.157615514079</v>
      </c>
      <c r="G3208" s="253">
        <v>10466.157615514079</v>
      </c>
      <c r="H3208" s="253">
        <v>2960.4251685070581</v>
      </c>
      <c r="I3208" s="254">
        <v>41913.387912020982</v>
      </c>
    </row>
    <row r="3209" spans="1:9" ht="14.25" x14ac:dyDescent="0.3">
      <c r="A3209" s="251">
        <v>39100</v>
      </c>
      <c r="B3209" s="252" t="s">
        <v>1418</v>
      </c>
      <c r="C3209" s="253">
        <v>182</v>
      </c>
      <c r="D3209" s="253">
        <v>134.47721272690188</v>
      </c>
      <c r="E3209" s="253">
        <v>84.154667872918367</v>
      </c>
      <c r="F3209" s="253">
        <v>8.0035659226448956</v>
      </c>
      <c r="G3209" s="253">
        <v>8.0035659226448956</v>
      </c>
      <c r="H3209" s="253">
        <v>2.2638640526568792</v>
      </c>
      <c r="I3209" s="254">
        <v>32.051548956036868</v>
      </c>
    </row>
    <row r="3210" spans="1:9" ht="14.25" x14ac:dyDescent="0.3">
      <c r="A3210" s="251">
        <v>39100</v>
      </c>
      <c r="B3210" s="252" t="s">
        <v>153</v>
      </c>
      <c r="C3210" s="253">
        <v>8398</v>
      </c>
      <c r="D3210" s="253">
        <v>6205.1628158270441</v>
      </c>
      <c r="E3210" s="253">
        <v>3883.1368175646617</v>
      </c>
      <c r="F3210" s="253">
        <v>369.30739900204304</v>
      </c>
      <c r="G3210" s="253">
        <v>369.30739900204304</v>
      </c>
      <c r="H3210" s="253">
        <v>104.461155572596</v>
      </c>
      <c r="I3210" s="254">
        <v>1478.9500446857014</v>
      </c>
    </row>
    <row r="3211" spans="1:9" ht="14.25" x14ac:dyDescent="0.3">
      <c r="A3211" s="251">
        <v>39100</v>
      </c>
      <c r="B3211" s="252" t="s">
        <v>154</v>
      </c>
      <c r="C3211" s="253">
        <v>31403</v>
      </c>
      <c r="D3211" s="253">
        <v>23203.230281664284</v>
      </c>
      <c r="E3211" s="253">
        <v>14520.379314358546</v>
      </c>
      <c r="F3211" s="253">
        <v>1380.9669267517452</v>
      </c>
      <c r="G3211" s="253">
        <v>1380.9669267517452</v>
      </c>
      <c r="H3211" s="253">
        <v>390.61605959112075</v>
      </c>
      <c r="I3211" s="254">
        <v>5530.3010542111306</v>
      </c>
    </row>
    <row r="3212" spans="1:9" ht="14.25" x14ac:dyDescent="0.3">
      <c r="A3212" s="251">
        <v>39100</v>
      </c>
      <c r="B3212" s="252" t="s">
        <v>1421</v>
      </c>
      <c r="C3212" s="253">
        <v>2</v>
      </c>
      <c r="D3212" s="253">
        <v>1.4777715684274932</v>
      </c>
      <c r="E3212" s="253">
        <v>0.92477657003207003</v>
      </c>
      <c r="F3212" s="253">
        <v>8.795127387521863E-2</v>
      </c>
      <c r="G3212" s="253">
        <v>8.795127387521863E-2</v>
      </c>
      <c r="H3212" s="253">
        <v>2.4877626952273395E-2</v>
      </c>
      <c r="I3212" s="254">
        <v>0.35221482369271284</v>
      </c>
    </row>
    <row r="3213" spans="1:9" ht="14.25" x14ac:dyDescent="0.3">
      <c r="A3213" s="251">
        <v>39100</v>
      </c>
      <c r="B3213" s="252" t="s">
        <v>1297</v>
      </c>
      <c r="C3213" s="253">
        <v>57</v>
      </c>
      <c r="D3213" s="253">
        <v>42.116489700183557</v>
      </c>
      <c r="E3213" s="253">
        <v>25.602809390893775</v>
      </c>
      <c r="F3213" s="253">
        <v>4.144730879978928</v>
      </c>
      <c r="G3213" s="253">
        <v>4.144730879978928</v>
      </c>
      <c r="H3213" s="253">
        <v>0.9399647520146992</v>
      </c>
      <c r="I3213" s="254">
        <v>7.2842537973172217</v>
      </c>
    </row>
    <row r="3214" spans="1:9" ht="14.25" x14ac:dyDescent="0.3">
      <c r="A3214" s="251">
        <v>39100</v>
      </c>
      <c r="B3214" s="252" t="s">
        <v>1301</v>
      </c>
      <c r="C3214" s="253">
        <v>2088585</v>
      </c>
      <c r="D3214" s="253">
        <v>1543225.765622068</v>
      </c>
      <c r="E3214" s="253">
        <v>938134.0991522785</v>
      </c>
      <c r="F3214" s="253">
        <v>151870.57447299632</v>
      </c>
      <c r="G3214" s="253">
        <v>151870.57447299632</v>
      </c>
      <c r="H3214" s="253">
        <v>34442.04002783545</v>
      </c>
      <c r="I3214" s="254">
        <v>266908.47749596124</v>
      </c>
    </row>
    <row r="3215" spans="1:9" ht="14.25" x14ac:dyDescent="0.3">
      <c r="A3215" s="251">
        <v>39100</v>
      </c>
      <c r="B3215" s="252" t="s">
        <v>1302</v>
      </c>
      <c r="C3215" s="253">
        <v>647037</v>
      </c>
      <c r="D3215" s="253">
        <v>478086.44116031</v>
      </c>
      <c r="E3215" s="253">
        <v>290630.96455887257</v>
      </c>
      <c r="F3215" s="253">
        <v>47049.021655946075</v>
      </c>
      <c r="G3215" s="253">
        <v>47049.021655946075</v>
      </c>
      <c r="H3215" s="253">
        <v>10670.034618409385</v>
      </c>
      <c r="I3215" s="254">
        <v>82687.398671135845</v>
      </c>
    </row>
    <row r="3216" spans="1:9" ht="14.25" x14ac:dyDescent="0.3">
      <c r="A3216" s="251">
        <v>39100</v>
      </c>
      <c r="B3216" s="252" t="s">
        <v>1303</v>
      </c>
      <c r="C3216" s="253">
        <v>24760530</v>
      </c>
      <c r="D3216" s="253">
        <v>18295203.626598001</v>
      </c>
      <c r="E3216" s="253">
        <v>11121739.122938721</v>
      </c>
      <c r="F3216" s="253">
        <v>1800451.4613270992</v>
      </c>
      <c r="G3216" s="253">
        <v>1800451.4613270992</v>
      </c>
      <c r="H3216" s="253">
        <v>408316.23581057054</v>
      </c>
      <c r="I3216" s="254">
        <v>3164245.3451945088</v>
      </c>
    </row>
    <row r="3217" spans="1:9" ht="14.25" x14ac:dyDescent="0.3">
      <c r="A3217" s="251">
        <v>39100</v>
      </c>
      <c r="B3217" s="252" t="s">
        <v>1304</v>
      </c>
      <c r="C3217" s="253">
        <v>49012745</v>
      </c>
      <c r="D3217" s="253">
        <v>36214820.525793388</v>
      </c>
      <c r="E3217" s="253">
        <v>22015157.332622491</v>
      </c>
      <c r="F3217" s="253">
        <v>3563941.0125268917</v>
      </c>
      <c r="G3217" s="253">
        <v>3563941.0125268917</v>
      </c>
      <c r="H3217" s="253">
        <v>808250.04735938052</v>
      </c>
      <c r="I3217" s="254">
        <v>6263531.1207577307</v>
      </c>
    </row>
    <row r="3218" spans="1:9" ht="14.25" x14ac:dyDescent="0.3">
      <c r="A3218" s="251">
        <v>39100</v>
      </c>
      <c r="B3218" s="252" t="s">
        <v>1305</v>
      </c>
      <c r="C3218" s="253">
        <v>9975205</v>
      </c>
      <c r="D3218" s="253">
        <v>7370537.1691178866</v>
      </c>
      <c r="E3218" s="253">
        <v>4480583.7236857992</v>
      </c>
      <c r="F3218" s="253">
        <v>725342.8104845651</v>
      </c>
      <c r="G3218" s="253">
        <v>725342.8104845651</v>
      </c>
      <c r="H3218" s="253">
        <v>164497.2121775577</v>
      </c>
      <c r="I3218" s="254">
        <v>1274770.6122853989</v>
      </c>
    </row>
    <row r="3219" spans="1:9" ht="14.25" x14ac:dyDescent="0.3">
      <c r="A3219" s="251">
        <v>39100</v>
      </c>
      <c r="B3219" s="252" t="s">
        <v>1306</v>
      </c>
      <c r="C3219" s="253">
        <v>3451311</v>
      </c>
      <c r="D3219" s="253">
        <v>2550124.63480053</v>
      </c>
      <c r="E3219" s="253">
        <v>1550232.5909069297</v>
      </c>
      <c r="F3219" s="253">
        <v>250960.61891422729</v>
      </c>
      <c r="G3219" s="253">
        <v>250960.61891422729</v>
      </c>
      <c r="H3219" s="253">
        <v>56914.222600712346</v>
      </c>
      <c r="I3219" s="254">
        <v>441056.58346443326</v>
      </c>
    </row>
    <row r="3220" spans="1:9" ht="14.25" x14ac:dyDescent="0.3">
      <c r="A3220" s="251">
        <v>39100</v>
      </c>
      <c r="B3220" s="252" t="s">
        <v>1307</v>
      </c>
      <c r="C3220" s="253">
        <v>116339644</v>
      </c>
      <c r="D3220" s="253">
        <v>85961709.092088103</v>
      </c>
      <c r="E3220" s="253">
        <v>52256521.577832259</v>
      </c>
      <c r="F3220" s="253">
        <v>8459587.9833781626</v>
      </c>
      <c r="G3220" s="253">
        <v>8459587.9833781626</v>
      </c>
      <c r="H3220" s="253">
        <v>1918511.6600340069</v>
      </c>
      <c r="I3220" s="254">
        <v>14867499.887465505</v>
      </c>
    </row>
    <row r="3221" spans="1:9" ht="14.25" x14ac:dyDescent="0.3">
      <c r="A3221" s="251">
        <v>39100</v>
      </c>
      <c r="B3221" s="252" t="s">
        <v>1365</v>
      </c>
      <c r="C3221" s="253">
        <v>2226417</v>
      </c>
      <c r="D3221" s="253">
        <v>1645067.871031817</v>
      </c>
      <c r="E3221" s="253">
        <v>1000044.3872920271</v>
      </c>
      <c r="F3221" s="253">
        <v>161892.9700282464</v>
      </c>
      <c r="G3221" s="253">
        <v>161892.9700282464</v>
      </c>
      <c r="H3221" s="253">
        <v>36714.973741865098</v>
      </c>
      <c r="I3221" s="254">
        <v>284522.56994143187</v>
      </c>
    </row>
    <row r="3222" spans="1:9" ht="14.25" x14ac:dyDescent="0.3">
      <c r="A3222" s="251">
        <v>39100</v>
      </c>
      <c r="B3222" s="252" t="s">
        <v>1366</v>
      </c>
      <c r="C3222" s="253">
        <v>3023586</v>
      </c>
      <c r="D3222" s="253">
        <v>2234084.7127477056</v>
      </c>
      <c r="E3222" s="253">
        <v>1358110.4567539466</v>
      </c>
      <c r="F3222" s="253">
        <v>219858.77653459596</v>
      </c>
      <c r="G3222" s="253">
        <v>219858.77653459596</v>
      </c>
      <c r="H3222" s="253">
        <v>49860.7765734231</v>
      </c>
      <c r="I3222" s="254">
        <v>386395.92635114375</v>
      </c>
    </row>
    <row r="3223" spans="1:9" ht="14.25" x14ac:dyDescent="0.3">
      <c r="A3223" s="251">
        <v>39100</v>
      </c>
      <c r="B3223" s="252" t="s">
        <v>1367</v>
      </c>
      <c r="C3223" s="253">
        <v>1854766</v>
      </c>
      <c r="D3223" s="253">
        <v>1370460.230442994</v>
      </c>
      <c r="E3223" s="253">
        <v>833109.12917035946</v>
      </c>
      <c r="F3223" s="253">
        <v>134868.52483043855</v>
      </c>
      <c r="G3223" s="253">
        <v>134868.52483043855</v>
      </c>
      <c r="H3223" s="253">
        <v>30586.222162022732</v>
      </c>
      <c r="I3223" s="254">
        <v>237027.82944973465</v>
      </c>
    </row>
    <row r="3224" spans="1:9" ht="14.25" x14ac:dyDescent="0.3">
      <c r="A3224" s="251">
        <v>39100</v>
      </c>
      <c r="B3224" s="252" t="s">
        <v>1308</v>
      </c>
      <c r="C3224" s="253">
        <v>6913590</v>
      </c>
      <c r="D3224" s="253">
        <v>5108353.3688823171</v>
      </c>
      <c r="E3224" s="253">
        <v>3105391.7013471811</v>
      </c>
      <c r="F3224" s="253">
        <v>502718.77130725479</v>
      </c>
      <c r="G3224" s="253">
        <v>502718.77130725479</v>
      </c>
      <c r="H3224" s="253">
        <v>114009.31420844395</v>
      </c>
      <c r="I3224" s="254">
        <v>883514.81071218208</v>
      </c>
    </row>
    <row r="3225" spans="1:9" ht="14.25" x14ac:dyDescent="0.3">
      <c r="A3225" s="251">
        <v>39100</v>
      </c>
      <c r="B3225" s="252" t="s">
        <v>1309</v>
      </c>
      <c r="C3225" s="253">
        <v>4279781</v>
      </c>
      <c r="D3225" s="253">
        <v>3162269.3404480927</v>
      </c>
      <c r="E3225" s="253">
        <v>1922358.1961012061</v>
      </c>
      <c r="F3225" s="253">
        <v>311202.46439029998</v>
      </c>
      <c r="G3225" s="253">
        <v>311202.46439029998</v>
      </c>
      <c r="H3225" s="253">
        <v>70576.198006003891</v>
      </c>
      <c r="I3225" s="254">
        <v>546930.01756028237</v>
      </c>
    </row>
    <row r="3226" spans="1:9" ht="14.25" x14ac:dyDescent="0.3">
      <c r="A3226" s="251">
        <v>39100</v>
      </c>
      <c r="B3226" s="252" t="s">
        <v>1310</v>
      </c>
      <c r="C3226" s="253">
        <v>5683136</v>
      </c>
      <c r="D3226" s="253">
        <v>4199188.4001533752</v>
      </c>
      <c r="E3226" s="253">
        <v>2552706.1008864297</v>
      </c>
      <c r="F3226" s="253">
        <v>413246.82937403384</v>
      </c>
      <c r="G3226" s="253">
        <v>413246.82937403384</v>
      </c>
      <c r="H3226" s="253">
        <v>93718.377559751054</v>
      </c>
      <c r="I3226" s="254">
        <v>726270.2629591265</v>
      </c>
    </row>
    <row r="3227" spans="1:9" ht="14.25" x14ac:dyDescent="0.3">
      <c r="A3227" s="251">
        <v>39100</v>
      </c>
      <c r="B3227" s="252" t="s">
        <v>1368</v>
      </c>
      <c r="C3227" s="253">
        <v>10056913</v>
      </c>
      <c r="D3227" s="253">
        <v>7430910.0487744231</v>
      </c>
      <c r="E3227" s="253">
        <v>4517284.6771895038</v>
      </c>
      <c r="F3227" s="253">
        <v>731284.1731291496</v>
      </c>
      <c r="G3227" s="253">
        <v>731284.1731291496</v>
      </c>
      <c r="H3227" s="253">
        <v>165844.62691365622</v>
      </c>
      <c r="I3227" s="254">
        <v>1285212.3984129636</v>
      </c>
    </row>
    <row r="3228" spans="1:9" ht="14.25" x14ac:dyDescent="0.3">
      <c r="A3228" s="251">
        <v>39100</v>
      </c>
      <c r="B3228" s="252" t="s">
        <v>1311</v>
      </c>
      <c r="C3228" s="253">
        <v>10719</v>
      </c>
      <c r="D3228" s="253">
        <v>7920.1167209871492</v>
      </c>
      <c r="E3228" s="253">
        <v>4814.6756817717605</v>
      </c>
      <c r="F3228" s="253">
        <v>779.42754916656372</v>
      </c>
      <c r="G3228" s="253">
        <v>779.42754916656372</v>
      </c>
      <c r="H3228" s="253">
        <v>176.76284520781684</v>
      </c>
      <c r="I3228" s="254">
        <v>1369.8230956744437</v>
      </c>
    </row>
    <row r="3229" spans="1:9" ht="14.25" x14ac:dyDescent="0.3">
      <c r="A3229" s="251">
        <v>39100</v>
      </c>
      <c r="B3229" s="252" t="s">
        <v>1312</v>
      </c>
      <c r="C3229" s="253">
        <v>112879</v>
      </c>
      <c r="D3229" s="253">
        <v>83404.688436263503</v>
      </c>
      <c r="E3229" s="253">
        <v>50702.096863766637</v>
      </c>
      <c r="F3229" s="253">
        <v>8207.9487193182704</v>
      </c>
      <c r="G3229" s="253">
        <v>8207.9487193182704</v>
      </c>
      <c r="H3229" s="253">
        <v>1861.4435305731092</v>
      </c>
      <c r="I3229" s="254">
        <v>14425.250603287204</v>
      </c>
    </row>
    <row r="3230" spans="1:9" ht="14.25" x14ac:dyDescent="0.3">
      <c r="A3230" s="251">
        <v>39100</v>
      </c>
      <c r="B3230" s="252" t="s">
        <v>1313</v>
      </c>
      <c r="C3230" s="253">
        <v>129269</v>
      </c>
      <c r="D3230" s="253">
        <v>95515.026439526817</v>
      </c>
      <c r="E3230" s="253">
        <v>58064.027493885049</v>
      </c>
      <c r="F3230" s="253">
        <v>9399.740633754318</v>
      </c>
      <c r="G3230" s="253">
        <v>9399.740633754318</v>
      </c>
      <c r="H3230" s="253">
        <v>2131.7246233015467</v>
      </c>
      <c r="I3230" s="254">
        <v>16519.793054831578</v>
      </c>
    </row>
    <row r="3231" spans="1:9" ht="14.25" x14ac:dyDescent="0.3">
      <c r="A3231" s="251">
        <v>39100</v>
      </c>
      <c r="B3231" s="252" t="s">
        <v>1369</v>
      </c>
      <c r="C3231" s="253">
        <v>2485</v>
      </c>
      <c r="D3231" s="253">
        <v>1836.1311737711603</v>
      </c>
      <c r="E3231" s="253">
        <v>1116.1926550240532</v>
      </c>
      <c r="F3231" s="253">
        <v>180.69572345171292</v>
      </c>
      <c r="G3231" s="253">
        <v>180.69572345171292</v>
      </c>
      <c r="H3231" s="253">
        <v>40.979165065903992</v>
      </c>
      <c r="I3231" s="254">
        <v>317.56790677777713</v>
      </c>
    </row>
    <row r="3232" spans="1:9" ht="14.25" x14ac:dyDescent="0.3">
      <c r="A3232" s="251">
        <v>39100</v>
      </c>
      <c r="B3232" s="252" t="s">
        <v>1314</v>
      </c>
      <c r="C3232" s="253">
        <v>3442814</v>
      </c>
      <c r="D3232" s="253">
        <v>2543846.3222920657</v>
      </c>
      <c r="E3232" s="253">
        <v>1546415.975619308</v>
      </c>
      <c r="F3232" s="253">
        <v>250342.76315480305</v>
      </c>
      <c r="G3232" s="253">
        <v>250342.76315480305</v>
      </c>
      <c r="H3232" s="253">
        <v>56774.101890223414</v>
      </c>
      <c r="I3232" s="254">
        <v>439970.71847292793</v>
      </c>
    </row>
    <row r="3233" spans="1:9" ht="14.25" x14ac:dyDescent="0.3">
      <c r="A3233" s="251">
        <v>39100</v>
      </c>
      <c r="B3233" s="252" t="s">
        <v>1315</v>
      </c>
      <c r="C3233" s="253">
        <v>5545607</v>
      </c>
      <c r="D3233" s="253">
        <v>4097570.1771362429</v>
      </c>
      <c r="E3233" s="253">
        <v>2490931.9118913379</v>
      </c>
      <c r="F3233" s="253">
        <v>403246.46633556677</v>
      </c>
      <c r="G3233" s="253">
        <v>403246.46633556677</v>
      </c>
      <c r="H3233" s="253">
        <v>91450.440500455792</v>
      </c>
      <c r="I3233" s="254">
        <v>708694.89207331522</v>
      </c>
    </row>
    <row r="3234" spans="1:9" ht="14.25" x14ac:dyDescent="0.3">
      <c r="A3234" s="251">
        <v>39100</v>
      </c>
      <c r="B3234" s="252" t="s">
        <v>1316</v>
      </c>
      <c r="C3234" s="253">
        <v>9308255</v>
      </c>
      <c r="D3234" s="253">
        <v>6877737.2953365287</v>
      </c>
      <c r="E3234" s="253">
        <v>4181008.3952076132</v>
      </c>
      <c r="F3234" s="253">
        <v>676845.8234599696</v>
      </c>
      <c r="G3234" s="253">
        <v>676845.8234599696</v>
      </c>
      <c r="H3234" s="253">
        <v>153498.80004850149</v>
      </c>
      <c r="I3234" s="254">
        <v>1189538.4531604741</v>
      </c>
    </row>
    <row r="3235" spans="1:9" ht="14.25" x14ac:dyDescent="0.3">
      <c r="A3235" s="251">
        <v>39100</v>
      </c>
      <c r="B3235" s="252" t="s">
        <v>1317</v>
      </c>
      <c r="C3235" s="253">
        <v>12337626</v>
      </c>
      <c r="D3235" s="253">
        <v>9116096.4623459112</v>
      </c>
      <c r="E3235" s="253">
        <v>5541717.3125286885</v>
      </c>
      <c r="F3235" s="253">
        <v>897125.25382159499</v>
      </c>
      <c r="G3235" s="253">
        <v>897125.25382159499</v>
      </c>
      <c r="H3235" s="253">
        <v>203454.97479894926</v>
      </c>
      <c r="I3235" s="254">
        <v>1576673.6673750824</v>
      </c>
    </row>
    <row r="3236" spans="1:9" ht="14.25" x14ac:dyDescent="0.3">
      <c r="A3236" s="251">
        <v>39100</v>
      </c>
      <c r="B3236" s="252" t="s">
        <v>1318</v>
      </c>
      <c r="C3236" s="253">
        <v>12901764</v>
      </c>
      <c r="D3236" s="253">
        <v>9532930.0108806845</v>
      </c>
      <c r="E3236" s="253">
        <v>5795112.3596192151</v>
      </c>
      <c r="F3236" s="253">
        <v>938146.3097719379</v>
      </c>
      <c r="G3236" s="253">
        <v>938146.3097719379</v>
      </c>
      <c r="H3236" s="253">
        <v>212757.95436512586</v>
      </c>
      <c r="I3236" s="254">
        <v>1648767.0773524672</v>
      </c>
    </row>
    <row r="3237" spans="1:9" ht="14.25" x14ac:dyDescent="0.3">
      <c r="A3237" s="251">
        <v>39100</v>
      </c>
      <c r="B3237" s="252" t="s">
        <v>1319</v>
      </c>
      <c r="C3237" s="253">
        <v>28958954</v>
      </c>
      <c r="D3237" s="253">
        <v>21397359.436299816</v>
      </c>
      <c r="E3237" s="253">
        <v>13007554.02494142</v>
      </c>
      <c r="F3237" s="253">
        <v>2105738.0858892864</v>
      </c>
      <c r="G3237" s="253">
        <v>2105738.0858892864</v>
      </c>
      <c r="H3237" s="253">
        <v>477550.80728447513</v>
      </c>
      <c r="I3237" s="254">
        <v>3700778.4322953466</v>
      </c>
    </row>
    <row r="3238" spans="1:9" ht="14.25" x14ac:dyDescent="0.3">
      <c r="A3238" s="251">
        <v>39100</v>
      </c>
      <c r="B3238" s="252" t="s">
        <v>1370</v>
      </c>
      <c r="C3238" s="253">
        <v>3996954</v>
      </c>
      <c r="D3238" s="253">
        <v>2953292.4907562714</v>
      </c>
      <c r="E3238" s="253">
        <v>1795320.2001082534</v>
      </c>
      <c r="F3238" s="253">
        <v>290636.8187658824</v>
      </c>
      <c r="G3238" s="253">
        <v>290636.8187658824</v>
      </c>
      <c r="H3238" s="253">
        <v>65912.208340774741</v>
      </c>
      <c r="I3238" s="254">
        <v>510786.44477547822</v>
      </c>
    </row>
    <row r="3239" spans="1:9" ht="14.25" x14ac:dyDescent="0.3">
      <c r="A3239" s="251">
        <v>39100</v>
      </c>
      <c r="B3239" s="252" t="s">
        <v>1371</v>
      </c>
      <c r="C3239" s="253">
        <v>1033292</v>
      </c>
      <c r="D3239" s="253">
        <v>763484.7697417906</v>
      </c>
      <c r="E3239" s="253">
        <v>464125.931949744</v>
      </c>
      <c r="F3239" s="253">
        <v>75135.390533950645</v>
      </c>
      <c r="G3239" s="253">
        <v>75135.390533950645</v>
      </c>
      <c r="H3239" s="253">
        <v>17039.615062083729</v>
      </c>
      <c r="I3239" s="254">
        <v>132048.44166206149</v>
      </c>
    </row>
    <row r="3240" spans="1:9" ht="14.25" x14ac:dyDescent="0.3">
      <c r="A3240" s="251">
        <v>39100</v>
      </c>
      <c r="B3240" s="252" t="s">
        <v>1320</v>
      </c>
      <c r="C3240" s="253">
        <v>1326052</v>
      </c>
      <c r="D3240" s="253">
        <v>979800.97192820709</v>
      </c>
      <c r="E3240" s="253">
        <v>595625.55435813114</v>
      </c>
      <c r="F3240" s="253">
        <v>96423.310050137152</v>
      </c>
      <c r="G3240" s="253">
        <v>96423.310050137152</v>
      </c>
      <c r="H3240" s="253">
        <v>21867.405953308698</v>
      </c>
      <c r="I3240" s="254">
        <v>169461.39151649291</v>
      </c>
    </row>
    <row r="3241" spans="1:9" ht="14.25" x14ac:dyDescent="0.3">
      <c r="A3241" s="251">
        <v>39100</v>
      </c>
      <c r="B3241" s="252" t="s">
        <v>1321</v>
      </c>
      <c r="C3241" s="253">
        <v>7224811</v>
      </c>
      <c r="D3241" s="253">
        <v>5338310.1415311033</v>
      </c>
      <c r="E3241" s="253">
        <v>3245183.4897935553</v>
      </c>
      <c r="F3241" s="253">
        <v>525349.07462651655</v>
      </c>
      <c r="G3241" s="253">
        <v>525349.07462651655</v>
      </c>
      <c r="H3241" s="253">
        <v>119141.53824505389</v>
      </c>
      <c r="I3241" s="254">
        <v>923286.9642394603</v>
      </c>
    </row>
    <row r="3242" spans="1:9" ht="14.25" x14ac:dyDescent="0.3">
      <c r="A3242" s="251">
        <v>39100</v>
      </c>
      <c r="B3242" s="252" t="s">
        <v>1372</v>
      </c>
      <c r="C3242" s="253">
        <v>414661</v>
      </c>
      <c r="D3242" s="253">
        <v>306387.11816785642</v>
      </c>
      <c r="E3242" s="253">
        <v>186254.14990942815</v>
      </c>
      <c r="F3242" s="253">
        <v>30151.899147770924</v>
      </c>
      <c r="G3242" s="253">
        <v>30151.899147770924</v>
      </c>
      <c r="H3242" s="253">
        <v>6838.0127023713549</v>
      </c>
      <c r="I3242" s="254">
        <v>52991.157260515029</v>
      </c>
    </row>
    <row r="3243" spans="1:9" ht="14.25" x14ac:dyDescent="0.3">
      <c r="A3243" s="251">
        <v>39100</v>
      </c>
      <c r="B3243" s="252" t="s">
        <v>1373</v>
      </c>
      <c r="C3243" s="253">
        <v>494847</v>
      </c>
      <c r="D3243" s="253">
        <v>365635.41366081988</v>
      </c>
      <c r="E3243" s="253">
        <v>222271.46348518619</v>
      </c>
      <c r="F3243" s="253">
        <v>35982.590206402332</v>
      </c>
      <c r="G3243" s="253">
        <v>35982.590206402332</v>
      </c>
      <c r="H3243" s="253">
        <v>8160.3287305301383</v>
      </c>
      <c r="I3243" s="254">
        <v>63238.441032298862</v>
      </c>
    </row>
    <row r="3244" spans="1:9" ht="14.25" x14ac:dyDescent="0.3">
      <c r="A3244" s="251">
        <v>39100</v>
      </c>
      <c r="B3244" s="252" t="s">
        <v>1374</v>
      </c>
      <c r="C3244" s="253">
        <v>701162</v>
      </c>
      <c r="D3244" s="253">
        <v>518078.63423087896</v>
      </c>
      <c r="E3244" s="253">
        <v>314942.40417785721</v>
      </c>
      <c r="F3244" s="253">
        <v>50984.698127505006</v>
      </c>
      <c r="G3244" s="253">
        <v>50984.698127505006</v>
      </c>
      <c r="H3244" s="253">
        <v>11562.588867581237</v>
      </c>
      <c r="I3244" s="254">
        <v>89604.244930430476</v>
      </c>
    </row>
    <row r="3245" spans="1:9" ht="14.25" x14ac:dyDescent="0.3">
      <c r="A3245" s="251">
        <v>39100</v>
      </c>
      <c r="B3245" s="252" t="s">
        <v>1375</v>
      </c>
      <c r="C3245" s="253">
        <v>1740282</v>
      </c>
      <c r="D3245" s="253">
        <v>1285869.6303230673</v>
      </c>
      <c r="E3245" s="253">
        <v>781686.11109479645</v>
      </c>
      <c r="F3245" s="253">
        <v>126543.86921528928</v>
      </c>
      <c r="G3245" s="253">
        <v>126543.86921528928</v>
      </c>
      <c r="H3245" s="253">
        <v>28698.311202906047</v>
      </c>
      <c r="I3245" s="254">
        <v>222397.46959478612</v>
      </c>
    </row>
    <row r="3246" spans="1:9" ht="14.25" x14ac:dyDescent="0.3">
      <c r="A3246" s="251">
        <v>39100</v>
      </c>
      <c r="B3246" s="252" t="s">
        <v>1376</v>
      </c>
      <c r="C3246" s="253">
        <v>6671377</v>
      </c>
      <c r="D3246" s="253">
        <v>4929385.6264305515</v>
      </c>
      <c r="E3246" s="253">
        <v>2996596.3808033811</v>
      </c>
      <c r="F3246" s="253">
        <v>485106.35550668737</v>
      </c>
      <c r="G3246" s="253">
        <v>485106.35550668737</v>
      </c>
      <c r="H3246" s="253">
        <v>110015.07416493977</v>
      </c>
      <c r="I3246" s="254">
        <v>852561.46044885553</v>
      </c>
    </row>
    <row r="3247" spans="1:9" ht="14.25" x14ac:dyDescent="0.3">
      <c r="A3247" s="251">
        <v>39100</v>
      </c>
      <c r="B3247" s="252" t="s">
        <v>1377</v>
      </c>
      <c r="C3247" s="253">
        <v>5418420</v>
      </c>
      <c r="D3247" s="253">
        <v>4003593.5108994488</v>
      </c>
      <c r="E3247" s="253">
        <v>2433803.0606983621</v>
      </c>
      <c r="F3247" s="253">
        <v>393998.11745079694</v>
      </c>
      <c r="G3247" s="253">
        <v>393998.11745079694</v>
      </c>
      <c r="H3247" s="253">
        <v>89353.049326517299</v>
      </c>
      <c r="I3247" s="254">
        <v>692441.16597297508</v>
      </c>
    </row>
    <row r="3248" spans="1:9" ht="14.25" x14ac:dyDescent="0.3">
      <c r="A3248" s="251">
        <v>39100</v>
      </c>
      <c r="B3248" s="252" t="s">
        <v>1378</v>
      </c>
      <c r="C3248" s="253">
        <v>5065296</v>
      </c>
      <c r="D3248" s="253">
        <v>3742675.2072347538</v>
      </c>
      <c r="E3248" s="253">
        <v>2275189.6139729242</v>
      </c>
      <c r="F3248" s="253">
        <v>368320.85521813587</v>
      </c>
      <c r="G3248" s="253">
        <v>368320.85521813587</v>
      </c>
      <c r="H3248" s="253">
        <v>83529.819272299079</v>
      </c>
      <c r="I3248" s="254">
        <v>647314.06355325843</v>
      </c>
    </row>
    <row r="3249" spans="1:9" ht="14.25" x14ac:dyDescent="0.3">
      <c r="A3249" s="251">
        <v>39100</v>
      </c>
      <c r="B3249" s="252" t="s">
        <v>1322</v>
      </c>
      <c r="C3249" s="253">
        <v>1580762</v>
      </c>
      <c r="D3249" s="253">
        <v>1168002.5700252906</v>
      </c>
      <c r="E3249" s="253">
        <v>710034.17856786016</v>
      </c>
      <c r="F3249" s="253">
        <v>114944.43991749563</v>
      </c>
      <c r="G3249" s="253">
        <v>114944.43991749563</v>
      </c>
      <c r="H3249" s="253">
        <v>26067.729146039652</v>
      </c>
      <c r="I3249" s="254">
        <v>202011.78247639941</v>
      </c>
    </row>
    <row r="3250" spans="1:9" ht="14.25" x14ac:dyDescent="0.3">
      <c r="A3250" s="251">
        <v>39100</v>
      </c>
      <c r="B3250" s="252" t="s">
        <v>1424</v>
      </c>
      <c r="C3250" s="253">
        <v>267650</v>
      </c>
      <c r="D3250" s="253">
        <v>197762.78014480928</v>
      </c>
      <c r="E3250" s="253">
        <v>120220.91111355647</v>
      </c>
      <c r="F3250" s="253">
        <v>19462.056491690528</v>
      </c>
      <c r="G3250" s="253">
        <v>19462.056491690528</v>
      </c>
      <c r="H3250" s="253">
        <v>4413.7116820479696</v>
      </c>
      <c r="I3250" s="254">
        <v>34204.044365823764</v>
      </c>
    </row>
    <row r="3251" spans="1:9" ht="14.25" x14ac:dyDescent="0.3">
      <c r="A3251" s="251">
        <v>39100</v>
      </c>
      <c r="B3251" s="252" t="s">
        <v>1425</v>
      </c>
      <c r="C3251" s="253">
        <v>3078812</v>
      </c>
      <c r="D3251" s="253">
        <v>2274890.4190666936</v>
      </c>
      <c r="E3251" s="253">
        <v>1382916.4348490604</v>
      </c>
      <c r="F3251" s="253">
        <v>223874.51175525761</v>
      </c>
      <c r="G3251" s="253">
        <v>223874.51175525761</v>
      </c>
      <c r="H3251" s="253">
        <v>50771.486983857547</v>
      </c>
      <c r="I3251" s="254">
        <v>393453.47372326016</v>
      </c>
    </row>
    <row r="3252" spans="1:9" ht="14.25" x14ac:dyDescent="0.3">
      <c r="A3252" s="251">
        <v>39100</v>
      </c>
      <c r="B3252" s="252" t="s">
        <v>1379</v>
      </c>
      <c r="C3252" s="253">
        <v>12750978</v>
      </c>
      <c r="D3252" s="253">
        <v>9421516.3790222295</v>
      </c>
      <c r="E3252" s="253">
        <v>5727383.496166314</v>
      </c>
      <c r="F3252" s="253">
        <v>927181.96958827984</v>
      </c>
      <c r="G3252" s="253">
        <v>927181.96958827984</v>
      </c>
      <c r="H3252" s="253">
        <v>210271.40129324357</v>
      </c>
      <c r="I3252" s="254">
        <v>1629497.5423861113</v>
      </c>
    </row>
    <row r="3253" spans="1:9" ht="14.25" x14ac:dyDescent="0.3">
      <c r="A3253" s="251">
        <v>39100</v>
      </c>
      <c r="B3253" s="252" t="s">
        <v>1380</v>
      </c>
      <c r="C3253" s="253">
        <v>8255</v>
      </c>
      <c r="D3253" s="253">
        <v>6099.502148684478</v>
      </c>
      <c r="E3253" s="253">
        <v>3707.9156407338264</v>
      </c>
      <c r="F3253" s="253">
        <v>600.25883182852726</v>
      </c>
      <c r="G3253" s="253">
        <v>600.25883182852726</v>
      </c>
      <c r="H3253" s="253">
        <v>136.12998294528668</v>
      </c>
      <c r="I3253" s="254">
        <v>1054.93886134831</v>
      </c>
    </row>
    <row r="3254" spans="1:9" ht="14.25" x14ac:dyDescent="0.3">
      <c r="A3254" s="251">
        <v>39100</v>
      </c>
      <c r="B3254" s="252" t="s">
        <v>1381</v>
      </c>
      <c r="C3254" s="253">
        <v>544552</v>
      </c>
      <c r="D3254" s="253">
        <v>402361.73156516411</v>
      </c>
      <c r="E3254" s="253">
        <v>244597.5624461401</v>
      </c>
      <c r="F3254" s="253">
        <v>39596.868248320796</v>
      </c>
      <c r="G3254" s="253">
        <v>39596.868248320796</v>
      </c>
      <c r="H3254" s="253">
        <v>8979.9944848966388</v>
      </c>
      <c r="I3254" s="254">
        <v>69590.438137485748</v>
      </c>
    </row>
    <row r="3255" spans="1:9" ht="14.25" x14ac:dyDescent="0.3">
      <c r="A3255" s="251">
        <v>39100</v>
      </c>
      <c r="B3255" s="252" t="s">
        <v>1382</v>
      </c>
      <c r="C3255" s="253">
        <v>436833</v>
      </c>
      <c r="D3255" s="253">
        <v>322769.69377544359</v>
      </c>
      <c r="E3255" s="253">
        <v>196213.19359039125</v>
      </c>
      <c r="F3255" s="253">
        <v>31764.126745505884</v>
      </c>
      <c r="G3255" s="253">
        <v>31764.126745505884</v>
      </c>
      <c r="H3255" s="253">
        <v>7203.6425002953883</v>
      </c>
      <c r="I3255" s="254">
        <v>55824.604193745159</v>
      </c>
    </row>
    <row r="3256" spans="1:9" ht="14.25" x14ac:dyDescent="0.3">
      <c r="A3256" s="251">
        <v>39100</v>
      </c>
      <c r="B3256" s="252" t="s">
        <v>1323</v>
      </c>
      <c r="C3256" s="253">
        <v>4535772</v>
      </c>
      <c r="D3256" s="253">
        <v>3351417.4512347537</v>
      </c>
      <c r="E3256" s="253">
        <v>2037342.2097640883</v>
      </c>
      <c r="F3256" s="253">
        <v>329816.74163059267</v>
      </c>
      <c r="G3256" s="253">
        <v>329816.74163059267</v>
      </c>
      <c r="H3256" s="253">
        <v>74797.645669740639</v>
      </c>
      <c r="I3256" s="254">
        <v>579644.11253973912</v>
      </c>
    </row>
    <row r="3257" spans="1:9" ht="14.25" x14ac:dyDescent="0.3">
      <c r="A3257" s="251">
        <v>39100</v>
      </c>
      <c r="B3257" s="252" t="s">
        <v>1383</v>
      </c>
      <c r="C3257" s="253">
        <v>7148101</v>
      </c>
      <c r="D3257" s="253">
        <v>5281630.2130240658</v>
      </c>
      <c r="E3257" s="253">
        <v>3210727.4984185467</v>
      </c>
      <c r="F3257" s="253">
        <v>519771.13943698694</v>
      </c>
      <c r="G3257" s="253">
        <v>519771.13943698694</v>
      </c>
      <c r="H3257" s="253">
        <v>117876.54357615829</v>
      </c>
      <c r="I3257" s="254">
        <v>913483.89215538639</v>
      </c>
    </row>
    <row r="3258" spans="1:9" ht="14.25" x14ac:dyDescent="0.3">
      <c r="A3258" s="251">
        <v>39100</v>
      </c>
      <c r="B3258" s="252" t="s">
        <v>1426</v>
      </c>
      <c r="C3258" s="253">
        <v>3477410</v>
      </c>
      <c r="D3258" s="253">
        <v>2569408.8148827245</v>
      </c>
      <c r="E3258" s="253">
        <v>1561955.533403297</v>
      </c>
      <c r="F3258" s="253">
        <v>252858.39665521972</v>
      </c>
      <c r="G3258" s="253">
        <v>252858.39665521972</v>
      </c>
      <c r="H3258" s="253">
        <v>57344.611022867284</v>
      </c>
      <c r="I3258" s="254">
        <v>444391.87714612071</v>
      </c>
    </row>
    <row r="3259" spans="1:9" ht="14.25" x14ac:dyDescent="0.3">
      <c r="A3259" s="251">
        <v>39100</v>
      </c>
      <c r="B3259" s="252" t="s">
        <v>1427</v>
      </c>
      <c r="C3259" s="253">
        <v>4759540</v>
      </c>
      <c r="D3259" s="253">
        <v>3516756.4453966958</v>
      </c>
      <c r="E3259" s="253">
        <v>2137852.5510234134</v>
      </c>
      <c r="F3259" s="253">
        <v>346087.93706131418</v>
      </c>
      <c r="G3259" s="253">
        <v>346087.93706131418</v>
      </c>
      <c r="H3259" s="253">
        <v>78487.716417614763</v>
      </c>
      <c r="I3259" s="254">
        <v>608240.30383303878</v>
      </c>
    </row>
    <row r="3260" spans="1:9" ht="14.25" x14ac:dyDescent="0.3">
      <c r="A3260" s="251">
        <v>39100</v>
      </c>
      <c r="B3260" s="252" t="s">
        <v>1384</v>
      </c>
      <c r="C3260" s="253">
        <v>1740988</v>
      </c>
      <c r="D3260" s="253">
        <v>1286391.2836867224</v>
      </c>
      <c r="E3260" s="253">
        <v>782003.22659356799</v>
      </c>
      <c r="F3260" s="253">
        <v>126595.20570653956</v>
      </c>
      <c r="G3260" s="253">
        <v>126595.20570653956</v>
      </c>
      <c r="H3260" s="253">
        <v>28709.953573343286</v>
      </c>
      <c r="I3260" s="254">
        <v>222487.69210673188</v>
      </c>
    </row>
    <row r="3261" spans="1:9" ht="14.25" x14ac:dyDescent="0.3">
      <c r="A3261" s="251">
        <v>39100</v>
      </c>
      <c r="B3261" s="252" t="s">
        <v>1385</v>
      </c>
      <c r="C3261" s="253">
        <v>2233896</v>
      </c>
      <c r="D3261" s="253">
        <v>1650593.9978119517</v>
      </c>
      <c r="E3261" s="253">
        <v>1003403.7453873692</v>
      </c>
      <c r="F3261" s="253">
        <v>162436.80234844575</v>
      </c>
      <c r="G3261" s="253">
        <v>162436.80234844575</v>
      </c>
      <c r="H3261" s="253">
        <v>36838.307011695237</v>
      </c>
      <c r="I3261" s="254">
        <v>285478.34071599564</v>
      </c>
    </row>
    <row r="3262" spans="1:9" ht="14.25" x14ac:dyDescent="0.3">
      <c r="A3262" s="251">
        <v>39100</v>
      </c>
      <c r="B3262" s="252" t="s">
        <v>1386</v>
      </c>
      <c r="C3262" s="253">
        <v>1902958</v>
      </c>
      <c r="D3262" s="253">
        <v>1406068.6141558229</v>
      </c>
      <c r="E3262" s="253">
        <v>854755.63075221819</v>
      </c>
      <c r="F3262" s="253">
        <v>138372.78571759549</v>
      </c>
      <c r="G3262" s="253">
        <v>138372.78571759549</v>
      </c>
      <c r="H3262" s="253">
        <v>31380.937623936632</v>
      </c>
      <c r="I3262" s="254">
        <v>243186.47434447694</v>
      </c>
    </row>
    <row r="3263" spans="1:9" ht="14.25" x14ac:dyDescent="0.3">
      <c r="A3263" s="251">
        <v>39100</v>
      </c>
      <c r="B3263" s="252" t="s">
        <v>1387</v>
      </c>
      <c r="C3263" s="253">
        <v>1199899</v>
      </c>
      <c r="D3263" s="253">
        <v>886588.31359229039</v>
      </c>
      <c r="E3263" s="253">
        <v>538961.14711094822</v>
      </c>
      <c r="F3263" s="253">
        <v>87250.148037821695</v>
      </c>
      <c r="G3263" s="253">
        <v>87250.148037821695</v>
      </c>
      <c r="H3263" s="253">
        <v>19787.066069783959</v>
      </c>
      <c r="I3263" s="254">
        <v>153339.8043359147</v>
      </c>
    </row>
    <row r="3264" spans="1:9" ht="14.25" x14ac:dyDescent="0.3">
      <c r="A3264" s="251">
        <v>39100</v>
      </c>
      <c r="B3264" s="252" t="s">
        <v>1388</v>
      </c>
      <c r="C3264" s="253">
        <v>1778547</v>
      </c>
      <c r="D3264" s="253">
        <v>1314143.0948560066</v>
      </c>
      <c r="E3264" s="253">
        <v>798873.68129378872</v>
      </c>
      <c r="F3264" s="253">
        <v>129326.29249813831</v>
      </c>
      <c r="G3264" s="253">
        <v>129326.29249813831</v>
      </c>
      <c r="H3264" s="253">
        <v>29329.324382482235</v>
      </c>
      <c r="I3264" s="254">
        <v>227287.50418345883</v>
      </c>
    </row>
    <row r="3265" spans="1:9" ht="14.25" x14ac:dyDescent="0.3">
      <c r="A3265" s="251">
        <v>39100</v>
      </c>
      <c r="B3265" s="252" t="s">
        <v>1389</v>
      </c>
      <c r="C3265" s="253">
        <v>16928213</v>
      </c>
      <c r="D3265" s="253">
        <v>12508015.937842339</v>
      </c>
      <c r="E3265" s="253">
        <v>7603680.8906570189</v>
      </c>
      <c r="F3265" s="253">
        <v>1230927.8449817672</v>
      </c>
      <c r="G3265" s="253">
        <v>1230927.8449817672</v>
      </c>
      <c r="H3265" s="253">
        <v>279156.55323854397</v>
      </c>
      <c r="I3265" s="254">
        <v>2163322.8039832413</v>
      </c>
    </row>
    <row r="3266" spans="1:9" ht="14.25" x14ac:dyDescent="0.3">
      <c r="A3266" s="251">
        <v>39100</v>
      </c>
      <c r="B3266" s="252" t="s">
        <v>1324</v>
      </c>
      <c r="C3266" s="253">
        <v>23116662</v>
      </c>
      <c r="D3266" s="253">
        <v>17080572.930274118</v>
      </c>
      <c r="E3266" s="253">
        <v>10383359.490170479</v>
      </c>
      <c r="F3266" s="253">
        <v>1680918.2953234292</v>
      </c>
      <c r="G3266" s="253">
        <v>1680918.2953234292</v>
      </c>
      <c r="H3266" s="253">
        <v>381207.85024978284</v>
      </c>
      <c r="I3266" s="254">
        <v>2954168.9992069951</v>
      </c>
    </row>
    <row r="3267" spans="1:9" ht="14.25" x14ac:dyDescent="0.3">
      <c r="A3267" s="251">
        <v>39100</v>
      </c>
      <c r="B3267" s="252" t="s">
        <v>1428</v>
      </c>
      <c r="C3267" s="253">
        <v>20174378</v>
      </c>
      <c r="D3267" s="253">
        <v>14906561.109554557</v>
      </c>
      <c r="E3267" s="253">
        <v>9061767.6230498385</v>
      </c>
      <c r="F3267" s="253">
        <v>1466971.3593152198</v>
      </c>
      <c r="G3267" s="253">
        <v>1466971.3593152198</v>
      </c>
      <c r="H3267" s="253">
        <v>332687.7932249264</v>
      </c>
      <c r="I3267" s="254">
        <v>2578162.9746493511</v>
      </c>
    </row>
    <row r="3268" spans="1:9" ht="14.25" x14ac:dyDescent="0.3">
      <c r="A3268" s="251">
        <v>39100</v>
      </c>
      <c r="B3268" s="252" t="s">
        <v>1429</v>
      </c>
      <c r="C3268" s="253">
        <v>2194992</v>
      </c>
      <c r="D3268" s="253">
        <v>1621848.3852629</v>
      </c>
      <c r="E3268" s="253">
        <v>985929.15421994228</v>
      </c>
      <c r="F3268" s="253">
        <v>159607.91445099487</v>
      </c>
      <c r="G3268" s="253">
        <v>159607.91445099487</v>
      </c>
      <c r="H3268" s="253">
        <v>36196.756332530676</v>
      </c>
      <c r="I3268" s="254">
        <v>280506.64580843726</v>
      </c>
    </row>
    <row r="3269" spans="1:9" ht="14.25" x14ac:dyDescent="0.3">
      <c r="A3269" s="251">
        <v>39100</v>
      </c>
      <c r="B3269" s="252" t="s">
        <v>1430</v>
      </c>
      <c r="C3269" s="253">
        <v>16673293</v>
      </c>
      <c r="D3269" s="253">
        <v>12319659.173730571</v>
      </c>
      <c r="E3269" s="253">
        <v>7489177.9403074281</v>
      </c>
      <c r="F3269" s="253">
        <v>1212391.4450532719</v>
      </c>
      <c r="G3269" s="253">
        <v>1212391.4450532719</v>
      </c>
      <c r="H3269" s="253">
        <v>274952.76701777929</v>
      </c>
      <c r="I3269" s="254">
        <v>2130745.5762988185</v>
      </c>
    </row>
    <row r="3270" spans="1:9" ht="14.25" x14ac:dyDescent="0.3">
      <c r="A3270" s="251">
        <v>39100</v>
      </c>
      <c r="B3270" s="252" t="s">
        <v>1431</v>
      </c>
      <c r="C3270" s="253">
        <v>2756926</v>
      </c>
      <c r="D3270" s="253">
        <v>2037053.4295292674</v>
      </c>
      <c r="E3270" s="253">
        <v>1238334.2260140211</v>
      </c>
      <c r="F3270" s="253">
        <v>200468.70747397869</v>
      </c>
      <c r="G3270" s="253">
        <v>200468.70747397869</v>
      </c>
      <c r="H3270" s="253">
        <v>45463.390594962744</v>
      </c>
      <c r="I3270" s="254">
        <v>352318.39797232591</v>
      </c>
    </row>
    <row r="3271" spans="1:9" ht="14.25" x14ac:dyDescent="0.3">
      <c r="A3271" s="251">
        <v>39100</v>
      </c>
      <c r="B3271" s="252" t="s">
        <v>1432</v>
      </c>
      <c r="C3271" s="253">
        <v>4017987</v>
      </c>
      <c r="D3271" s="253">
        <v>2968833.475455639</v>
      </c>
      <c r="E3271" s="253">
        <v>1804767.6367734931</v>
      </c>
      <c r="F3271" s="253">
        <v>292166.22446059465</v>
      </c>
      <c r="G3271" s="253">
        <v>292166.22446059465</v>
      </c>
      <c r="H3271" s="253">
        <v>66259.055334268152</v>
      </c>
      <c r="I3271" s="254">
        <v>513474.33442668826</v>
      </c>
    </row>
    <row r="3272" spans="1:9" ht="14.25" x14ac:dyDescent="0.3">
      <c r="A3272" s="251">
        <v>39100</v>
      </c>
      <c r="B3272" s="252" t="s">
        <v>1433</v>
      </c>
      <c r="C3272" s="253">
        <v>552541</v>
      </c>
      <c r="D3272" s="253">
        <v>408264.69009524776</v>
      </c>
      <c r="E3272" s="253">
        <v>248185.99830971644</v>
      </c>
      <c r="F3272" s="253">
        <v>40177.785002709425</v>
      </c>
      <c r="G3272" s="253">
        <v>40177.785002709425</v>
      </c>
      <c r="H3272" s="253">
        <v>9111.7379656658577</v>
      </c>
      <c r="I3272" s="254">
        <v>70611.38381444657</v>
      </c>
    </row>
    <row r="3273" spans="1:9" ht="14.25" x14ac:dyDescent="0.3">
      <c r="A3273" s="251">
        <v>39100</v>
      </c>
      <c r="B3273" s="252" t="s">
        <v>1434</v>
      </c>
      <c r="C3273" s="253">
        <v>1789037</v>
      </c>
      <c r="D3273" s="253">
        <v>1321894.0067324087</v>
      </c>
      <c r="E3273" s="253">
        <v>803585.49656590226</v>
      </c>
      <c r="F3273" s="253">
        <v>130089.06840920811</v>
      </c>
      <c r="G3273" s="253">
        <v>130089.06840920811</v>
      </c>
      <c r="H3273" s="253">
        <v>29502.310878072309</v>
      </c>
      <c r="I3273" s="254">
        <v>228628.06247001773</v>
      </c>
    </row>
    <row r="3274" spans="1:9" ht="14.25" x14ac:dyDescent="0.3">
      <c r="A3274" s="251">
        <v>39100</v>
      </c>
      <c r="B3274" s="252" t="s">
        <v>1435</v>
      </c>
      <c r="C3274" s="253">
        <v>32259029</v>
      </c>
      <c r="D3274" s="253">
        <v>23835737.940638993</v>
      </c>
      <c r="E3274" s="253">
        <v>14489855.624952888</v>
      </c>
      <c r="F3274" s="253">
        <v>2345701.6430602768</v>
      </c>
      <c r="G3274" s="253">
        <v>2345701.6430602768</v>
      </c>
      <c r="H3274" s="253">
        <v>531971.05603894719</v>
      </c>
      <c r="I3274" s="254">
        <v>4122507.9735266031</v>
      </c>
    </row>
    <row r="3275" spans="1:9" ht="14.25" x14ac:dyDescent="0.3">
      <c r="A3275" s="251">
        <v>39100</v>
      </c>
      <c r="B3275" s="252" t="s">
        <v>1436</v>
      </c>
      <c r="C3275" s="253">
        <v>11240507</v>
      </c>
      <c r="D3275" s="253">
        <v>8305450.829655108</v>
      </c>
      <c r="E3275" s="253">
        <v>5048922.0732983723</v>
      </c>
      <c r="F3275" s="253">
        <v>817348.70999156672</v>
      </c>
      <c r="G3275" s="253">
        <v>817348.70999156672</v>
      </c>
      <c r="H3275" s="253">
        <v>185362.81359253492</v>
      </c>
      <c r="I3275" s="254">
        <v>1436468.5227810668</v>
      </c>
    </row>
    <row r="3276" spans="1:9" ht="14.25" x14ac:dyDescent="0.3">
      <c r="A3276" s="251">
        <v>39100</v>
      </c>
      <c r="B3276" s="252" t="s">
        <v>1437</v>
      </c>
      <c r="C3276" s="253">
        <v>16575428</v>
      </c>
      <c r="D3276" s="253">
        <v>12247348.116458494</v>
      </c>
      <c r="E3276" s="253">
        <v>7445219.713271643</v>
      </c>
      <c r="F3276" s="253">
        <v>1205275.2329906556</v>
      </c>
      <c r="G3276" s="253">
        <v>1205275.2329906556</v>
      </c>
      <c r="H3276" s="253">
        <v>273338.91350100882</v>
      </c>
      <c r="I3276" s="254">
        <v>2118239.0237045297</v>
      </c>
    </row>
    <row r="3277" spans="1:9" ht="14.25" x14ac:dyDescent="0.3">
      <c r="A3277" s="251">
        <v>39100</v>
      </c>
      <c r="B3277" s="252" t="s">
        <v>1438</v>
      </c>
      <c r="C3277" s="253">
        <v>15147766</v>
      </c>
      <c r="D3277" s="253">
        <v>11192468.959996328</v>
      </c>
      <c r="E3277" s="253">
        <v>6803953.7823835341</v>
      </c>
      <c r="F3277" s="253">
        <v>1101463.3947876296</v>
      </c>
      <c r="G3277" s="253">
        <v>1101463.3947876296</v>
      </c>
      <c r="H3277" s="253">
        <v>249795.89669766126</v>
      </c>
      <c r="I3277" s="254">
        <v>1935792.4913398719</v>
      </c>
    </row>
    <row r="3278" spans="1:9" ht="14.25" x14ac:dyDescent="0.3">
      <c r="A3278" s="251">
        <v>39100</v>
      </c>
      <c r="B3278" s="252" t="s">
        <v>1439</v>
      </c>
      <c r="C3278" s="253">
        <v>5495554</v>
      </c>
      <c r="D3278" s="253">
        <v>4060586.7269789921</v>
      </c>
      <c r="E3278" s="253">
        <v>2468449.501041471</v>
      </c>
      <c r="F3278" s="253">
        <v>399606.88362090738</v>
      </c>
      <c r="G3278" s="253">
        <v>399606.88362090738</v>
      </c>
      <c r="H3278" s="253">
        <v>90625.036013919089</v>
      </c>
      <c r="I3278" s="254">
        <v>702298.42268178682</v>
      </c>
    </row>
    <row r="3279" spans="1:9" ht="14.25" x14ac:dyDescent="0.3">
      <c r="A3279" s="251">
        <v>39100</v>
      </c>
      <c r="B3279" s="252" t="s">
        <v>1440</v>
      </c>
      <c r="C3279" s="253">
        <v>16764516</v>
      </c>
      <c r="D3279" s="253">
        <v>12387062.551623903</v>
      </c>
      <c r="E3279" s="253">
        <v>7530152.7662910344</v>
      </c>
      <c r="F3279" s="253">
        <v>1219024.6868965058</v>
      </c>
      <c r="G3279" s="253">
        <v>1219024.6868965058</v>
      </c>
      <c r="H3279" s="253">
        <v>276457.08990502555</v>
      </c>
      <c r="I3279" s="254">
        <v>2142403.3216348304</v>
      </c>
    </row>
    <row r="3280" spans="1:9" ht="14.25" x14ac:dyDescent="0.3">
      <c r="A3280" s="251">
        <v>39100</v>
      </c>
      <c r="B3280" s="252" t="s">
        <v>1441</v>
      </c>
      <c r="C3280" s="253">
        <v>11071649</v>
      </c>
      <c r="D3280" s="253">
        <v>8180684.0539043434</v>
      </c>
      <c r="E3280" s="253">
        <v>4973075.7717522746</v>
      </c>
      <c r="F3280" s="253">
        <v>805070.27197522495</v>
      </c>
      <c r="G3280" s="253">
        <v>805070.27197522495</v>
      </c>
      <c r="H3280" s="253">
        <v>182578.24222243496</v>
      </c>
      <c r="I3280" s="254">
        <v>1414889.4959791829</v>
      </c>
    </row>
    <row r="3281" spans="1:9" ht="14.25" x14ac:dyDescent="0.3">
      <c r="A3281" s="251">
        <v>39100</v>
      </c>
      <c r="B3281" s="252" t="s">
        <v>1442</v>
      </c>
      <c r="C3281" s="253">
        <v>5091233</v>
      </c>
      <c r="D3281" s="253">
        <v>3761839.687819906</v>
      </c>
      <c r="E3281" s="253">
        <v>2286839.7905899701</v>
      </c>
      <c r="F3281" s="253">
        <v>370206.85319768003</v>
      </c>
      <c r="G3281" s="253">
        <v>370206.85319768003</v>
      </c>
      <c r="H3281" s="253">
        <v>83957.536215685148</v>
      </c>
      <c r="I3281" s="254">
        <v>650628.65461889037</v>
      </c>
    </row>
    <row r="3282" spans="1:9" ht="14.25" x14ac:dyDescent="0.3">
      <c r="A3282" s="251">
        <v>39100</v>
      </c>
      <c r="B3282" s="252" t="s">
        <v>1443</v>
      </c>
      <c r="C3282" s="253">
        <v>4744442</v>
      </c>
      <c r="D3282" s="253">
        <v>3505600.7478266363</v>
      </c>
      <c r="E3282" s="253">
        <v>2131070.9507394885</v>
      </c>
      <c r="F3282" s="253">
        <v>344990.09238015767</v>
      </c>
      <c r="G3282" s="253">
        <v>344990.09238015767</v>
      </c>
      <c r="H3282" s="253">
        <v>78238.741192598653</v>
      </c>
      <c r="I3282" s="254">
        <v>606310.87113423354</v>
      </c>
    </row>
    <row r="3283" spans="1:9" ht="14.25" x14ac:dyDescent="0.3">
      <c r="A3283" s="251">
        <v>39100</v>
      </c>
      <c r="B3283" s="252" t="s">
        <v>1444</v>
      </c>
      <c r="C3283" s="253">
        <v>14046019</v>
      </c>
      <c r="D3283" s="253">
        <v>10378403.763896184</v>
      </c>
      <c r="E3283" s="253">
        <v>6309079.7746995147</v>
      </c>
      <c r="F3283" s="253">
        <v>1021350.3278959779</v>
      </c>
      <c r="G3283" s="253">
        <v>1021350.3278959779</v>
      </c>
      <c r="H3283" s="253">
        <v>231627.41694962722</v>
      </c>
      <c r="I3283" s="254">
        <v>1794995.9164550849</v>
      </c>
    </row>
    <row r="3284" spans="1:9" ht="14.25" x14ac:dyDescent="0.3">
      <c r="A3284" s="251">
        <v>39100</v>
      </c>
      <c r="B3284" s="252" t="s">
        <v>1390</v>
      </c>
      <c r="C3284" s="253">
        <v>1908150</v>
      </c>
      <c r="D3284" s="253">
        <v>1409904.9091474605</v>
      </c>
      <c r="E3284" s="253">
        <v>857087.7322672623</v>
      </c>
      <c r="F3284" s="253">
        <v>138750.31980055774</v>
      </c>
      <c r="G3284" s="253">
        <v>138750.31980055774</v>
      </c>
      <c r="H3284" s="253">
        <v>31466.556869418389</v>
      </c>
      <c r="I3284" s="254">
        <v>243849.98040966413</v>
      </c>
    </row>
    <row r="3285" spans="1:9" ht="14.25" x14ac:dyDescent="0.3">
      <c r="A3285" s="251">
        <v>39100</v>
      </c>
      <c r="B3285" s="252" t="s">
        <v>1325</v>
      </c>
      <c r="C3285" s="253">
        <v>6900151</v>
      </c>
      <c r="D3285" s="253">
        <v>5098423.4828282678</v>
      </c>
      <c r="E3285" s="253">
        <v>3099355.2775681592</v>
      </c>
      <c r="F3285" s="253">
        <v>501741.56010907865</v>
      </c>
      <c r="G3285" s="253">
        <v>501741.56010907865</v>
      </c>
      <c r="H3285" s="253">
        <v>113787.69690489436</v>
      </c>
      <c r="I3285" s="254">
        <v>881797.38813705661</v>
      </c>
    </row>
    <row r="3286" spans="1:9" ht="14.25" x14ac:dyDescent="0.3">
      <c r="A3286" s="251">
        <v>39100</v>
      </c>
      <c r="B3286" s="252" t="s">
        <v>1445</v>
      </c>
      <c r="C3286" s="253">
        <v>8925643</v>
      </c>
      <c r="D3286" s="253">
        <v>6595030.7276669387</v>
      </c>
      <c r="E3286" s="253">
        <v>4009149.7617572863</v>
      </c>
      <c r="F3286" s="253">
        <v>649024.35378539946</v>
      </c>
      <c r="G3286" s="253">
        <v>649024.35378539946</v>
      </c>
      <c r="H3286" s="253">
        <v>147189.29489590766</v>
      </c>
      <c r="I3286" s="254">
        <v>1140642.9634429454</v>
      </c>
    </row>
    <row r="3287" spans="1:9" ht="14.25" x14ac:dyDescent="0.3">
      <c r="A3287" s="251">
        <v>39100</v>
      </c>
      <c r="B3287" s="252" t="s">
        <v>1391</v>
      </c>
      <c r="C3287" s="253">
        <v>6958432</v>
      </c>
      <c r="D3287" s="253">
        <v>5141486.4852180295</v>
      </c>
      <c r="E3287" s="253">
        <v>3125533.4764122064</v>
      </c>
      <c r="F3287" s="253">
        <v>505979.43836199184</v>
      </c>
      <c r="G3287" s="253">
        <v>505979.43836199184</v>
      </c>
      <c r="H3287" s="253">
        <v>114748.78612791488</v>
      </c>
      <c r="I3287" s="254">
        <v>889245.345953924</v>
      </c>
    </row>
    <row r="3288" spans="1:9" ht="14.25" x14ac:dyDescent="0.3">
      <c r="A3288" s="251">
        <v>39100</v>
      </c>
      <c r="B3288" s="252" t="s">
        <v>1446</v>
      </c>
      <c r="C3288" s="253">
        <v>670301</v>
      </c>
      <c r="D3288" s="253">
        <v>495275.88004425855</v>
      </c>
      <c r="E3288" s="253">
        <v>301080.5041671138</v>
      </c>
      <c r="F3288" s="253">
        <v>48740.6535715922</v>
      </c>
      <c r="G3288" s="253">
        <v>48740.6535715922</v>
      </c>
      <c r="H3288" s="253">
        <v>11053.672162108858</v>
      </c>
      <c r="I3288" s="254">
        <v>85660.396571851423</v>
      </c>
    </row>
    <row r="3289" spans="1:9" ht="14.25" x14ac:dyDescent="0.3">
      <c r="A3289" s="251">
        <v>39100</v>
      </c>
      <c r="B3289" s="252" t="s">
        <v>1447</v>
      </c>
      <c r="C3289" s="253">
        <v>473722</v>
      </c>
      <c r="D3289" s="253">
        <v>350026.45146930445</v>
      </c>
      <c r="E3289" s="253">
        <v>212782.70298724525</v>
      </c>
      <c r="F3289" s="253">
        <v>34446.494770620666</v>
      </c>
      <c r="G3289" s="253">
        <v>34446.494770620666</v>
      </c>
      <c r="H3289" s="253">
        <v>7811.9646009457419</v>
      </c>
      <c r="I3289" s="254">
        <v>60538.794339872082</v>
      </c>
    </row>
    <row r="3290" spans="1:9" ht="14.25" x14ac:dyDescent="0.3">
      <c r="A3290" s="251">
        <v>39100</v>
      </c>
      <c r="B3290" s="252" t="s">
        <v>1448</v>
      </c>
      <c r="C3290" s="253">
        <v>7079538</v>
      </c>
      <c r="D3290" s="253">
        <v>5230969.9870010195</v>
      </c>
      <c r="E3290" s="253">
        <v>3179930.9120980585</v>
      </c>
      <c r="F3290" s="253">
        <v>514785.6099049871</v>
      </c>
      <c r="G3290" s="253">
        <v>514785.6099049871</v>
      </c>
      <c r="H3290" s="253">
        <v>116745.89790436211</v>
      </c>
      <c r="I3290" s="254">
        <v>904721.95718862407</v>
      </c>
    </row>
    <row r="3291" spans="1:9" ht="14.25" x14ac:dyDescent="0.3">
      <c r="A3291" s="251">
        <v>39100</v>
      </c>
      <c r="B3291" s="252" t="s">
        <v>1392</v>
      </c>
      <c r="C3291" s="253">
        <v>2589768</v>
      </c>
      <c r="D3291" s="253">
        <v>1913542.759611666</v>
      </c>
      <c r="E3291" s="253">
        <v>1163251.517028705</v>
      </c>
      <c r="F3291" s="253">
        <v>188313.88423826787</v>
      </c>
      <c r="G3291" s="253">
        <v>188313.88423826787</v>
      </c>
      <c r="H3291" s="253">
        <v>42706.853261326374</v>
      </c>
      <c r="I3291" s="254">
        <v>330956.62084509869</v>
      </c>
    </row>
    <row r="3292" spans="1:9" ht="14.25" x14ac:dyDescent="0.3">
      <c r="A3292" s="251">
        <v>39100</v>
      </c>
      <c r="B3292" s="252" t="s">
        <v>1449</v>
      </c>
      <c r="C3292" s="253">
        <v>2142485</v>
      </c>
      <c r="D3292" s="253">
        <v>1583051.709391189</v>
      </c>
      <c r="E3292" s="253">
        <v>962344.47504998348</v>
      </c>
      <c r="F3292" s="253">
        <v>155789.89016476588</v>
      </c>
      <c r="G3292" s="253">
        <v>155789.89016476588</v>
      </c>
      <c r="H3292" s="253">
        <v>35330.883889828299</v>
      </c>
      <c r="I3292" s="254">
        <v>273796.57012184541</v>
      </c>
    </row>
    <row r="3293" spans="1:9" ht="14.25" x14ac:dyDescent="0.3">
      <c r="A3293" s="251">
        <v>39100</v>
      </c>
      <c r="B3293" s="252" t="s">
        <v>1326</v>
      </c>
      <c r="C3293" s="253">
        <v>13542829</v>
      </c>
      <c r="D3293" s="253">
        <v>10006603.826137671</v>
      </c>
      <c r="E3293" s="253">
        <v>6083060.8684292734</v>
      </c>
      <c r="F3293" s="253">
        <v>984761.07997498522</v>
      </c>
      <c r="G3293" s="253">
        <v>984761.07997498522</v>
      </c>
      <c r="H3293" s="253">
        <v>223329.50706249962</v>
      </c>
      <c r="I3293" s="254">
        <v>1730691.2906959264</v>
      </c>
    </row>
    <row r="3294" spans="1:9" ht="14.25" x14ac:dyDescent="0.3">
      <c r="A3294" s="251">
        <v>39100</v>
      </c>
      <c r="B3294" s="252" t="s">
        <v>1450</v>
      </c>
      <c r="C3294" s="253">
        <v>5248092</v>
      </c>
      <c r="D3294" s="253">
        <v>3877740.5730458903</v>
      </c>
      <c r="E3294" s="253">
        <v>2357296.476173237</v>
      </c>
      <c r="F3294" s="253">
        <v>381612.78900649783</v>
      </c>
      <c r="G3294" s="253">
        <v>381612.78900649783</v>
      </c>
      <c r="H3294" s="253">
        <v>86544.236760181186</v>
      </c>
      <c r="I3294" s="254">
        <v>670674.28209947608</v>
      </c>
    </row>
    <row r="3295" spans="1:9" ht="14.25" x14ac:dyDescent="0.3">
      <c r="A3295" s="251">
        <v>39100</v>
      </c>
      <c r="B3295" s="252" t="s">
        <v>1451</v>
      </c>
      <c r="C3295" s="253">
        <v>8506742</v>
      </c>
      <c r="D3295" s="253">
        <v>6285510.7337740157</v>
      </c>
      <c r="E3295" s="253">
        <v>3820991.1221668511</v>
      </c>
      <c r="F3295" s="253">
        <v>618564.14483181946</v>
      </c>
      <c r="G3295" s="253">
        <v>618564.14483181946</v>
      </c>
      <c r="H3295" s="253">
        <v>140281.36200847416</v>
      </c>
      <c r="I3295" s="254">
        <v>1087109.9599350509</v>
      </c>
    </row>
    <row r="3296" spans="1:9" ht="14.25" x14ac:dyDescent="0.3">
      <c r="A3296" s="251">
        <v>39100</v>
      </c>
      <c r="B3296" s="252" t="s">
        <v>1452</v>
      </c>
      <c r="C3296" s="253">
        <v>4103761</v>
      </c>
      <c r="D3296" s="253">
        <v>3032210.664710789</v>
      </c>
      <c r="E3296" s="253">
        <v>1843294.9240137478</v>
      </c>
      <c r="F3296" s="253">
        <v>298403.24457461765</v>
      </c>
      <c r="G3296" s="253">
        <v>298403.24457461765</v>
      </c>
      <c r="H3296" s="253">
        <v>67673.520889343752</v>
      </c>
      <c r="I3296" s="254">
        <v>524435.73065846169</v>
      </c>
    </row>
    <row r="3297" spans="1:9" ht="14.25" x14ac:dyDescent="0.3">
      <c r="A3297" s="251">
        <v>39100</v>
      </c>
      <c r="B3297" s="252" t="s">
        <v>1453</v>
      </c>
      <c r="C3297" s="253">
        <v>2852736</v>
      </c>
      <c r="D3297" s="253">
        <v>2107846.0765147866</v>
      </c>
      <c r="E3297" s="253">
        <v>1281369.4043954515</v>
      </c>
      <c r="F3297" s="253">
        <v>207435.49108118541</v>
      </c>
      <c r="G3297" s="253">
        <v>207435.49108118541</v>
      </c>
      <c r="H3297" s="253">
        <v>47043.355908831662</v>
      </c>
      <c r="I3297" s="254">
        <v>364562.3340481323</v>
      </c>
    </row>
    <row r="3298" spans="1:9" ht="14.25" x14ac:dyDescent="0.3">
      <c r="A3298" s="251">
        <v>39100</v>
      </c>
      <c r="B3298" s="252" t="s">
        <v>1454</v>
      </c>
      <c r="C3298" s="253">
        <v>4829667</v>
      </c>
      <c r="D3298" s="253">
        <v>3568572.288786253</v>
      </c>
      <c r="E3298" s="253">
        <v>2169351.6424998203</v>
      </c>
      <c r="F3298" s="253">
        <v>351187.19219149457</v>
      </c>
      <c r="G3298" s="253">
        <v>351187.19219149457</v>
      </c>
      <c r="H3298" s="253">
        <v>79644.153402957483</v>
      </c>
      <c r="I3298" s="254">
        <v>617202.10850048554</v>
      </c>
    </row>
    <row r="3299" spans="1:9" ht="14.25" x14ac:dyDescent="0.3">
      <c r="A3299" s="251">
        <v>39100</v>
      </c>
      <c r="B3299" s="252" t="s">
        <v>1455</v>
      </c>
      <c r="C3299" s="253">
        <v>295467</v>
      </c>
      <c r="D3299" s="253">
        <v>218316.36600428307</v>
      </c>
      <c r="E3299" s="253">
        <v>132715.53126840721</v>
      </c>
      <c r="F3299" s="253">
        <v>21484.757875697087</v>
      </c>
      <c r="G3299" s="253">
        <v>21484.757875697087</v>
      </c>
      <c r="H3299" s="253">
        <v>4872.430971640827</v>
      </c>
      <c r="I3299" s="254">
        <v>37758.888012840835</v>
      </c>
    </row>
    <row r="3300" spans="1:9" ht="14.25" x14ac:dyDescent="0.3">
      <c r="A3300" s="251">
        <v>39100</v>
      </c>
      <c r="B3300" s="252" t="s">
        <v>1456</v>
      </c>
      <c r="C3300" s="253">
        <v>504538</v>
      </c>
      <c r="D3300" s="253">
        <v>372795.95579563529</v>
      </c>
      <c r="E3300" s="253">
        <v>226624.39025373271</v>
      </c>
      <c r="F3300" s="253">
        <v>36687.267170575593</v>
      </c>
      <c r="G3300" s="253">
        <v>36687.267170575593</v>
      </c>
      <c r="H3300" s="253">
        <v>8320.1392289823216</v>
      </c>
      <c r="I3300" s="254">
        <v>64476.891971769059</v>
      </c>
    </row>
    <row r="3301" spans="1:9" ht="14.25" x14ac:dyDescent="0.3">
      <c r="A3301" s="251">
        <v>39100</v>
      </c>
      <c r="B3301" s="252" t="s">
        <v>1457</v>
      </c>
      <c r="C3301" s="253">
        <v>2274146</v>
      </c>
      <c r="D3301" s="253">
        <v>1680334.1506265549</v>
      </c>
      <c r="E3301" s="253">
        <v>1021482.9221940967</v>
      </c>
      <c r="F3301" s="253">
        <v>165363.56406632561</v>
      </c>
      <c r="G3301" s="253">
        <v>165363.56406632561</v>
      </c>
      <c r="H3301" s="253">
        <v>37502.054051495084</v>
      </c>
      <c r="I3301" s="254">
        <v>290622.04624831176</v>
      </c>
    </row>
    <row r="3302" spans="1:9" ht="14.25" x14ac:dyDescent="0.3">
      <c r="A3302" s="251">
        <v>39100</v>
      </c>
      <c r="B3302" s="252" t="s">
        <v>1393</v>
      </c>
      <c r="C3302" s="253">
        <v>3057493</v>
      </c>
      <c r="D3302" s="253">
        <v>2259138.1130330409</v>
      </c>
      <c r="E3302" s="253">
        <v>1373340.5349647717</v>
      </c>
      <c r="F3302" s="253">
        <v>222324.30969156866</v>
      </c>
      <c r="G3302" s="253">
        <v>222324.30969156866</v>
      </c>
      <c r="H3302" s="253">
        <v>50419.923675994367</v>
      </c>
      <c r="I3302" s="254">
        <v>390729.0350091373</v>
      </c>
    </row>
    <row r="3303" spans="1:9" ht="14.25" x14ac:dyDescent="0.3">
      <c r="A3303" s="251">
        <v>39100</v>
      </c>
      <c r="B3303" s="252" t="s">
        <v>1458</v>
      </c>
      <c r="C3303" s="253">
        <v>179264</v>
      </c>
      <c r="D3303" s="253">
        <v>132455.62122129305</v>
      </c>
      <c r="E3303" s="253">
        <v>80520.386362266334</v>
      </c>
      <c r="F3303" s="253">
        <v>13035.105902956886</v>
      </c>
      <c r="G3303" s="253">
        <v>13035.105902956886</v>
      </c>
      <c r="H3303" s="253">
        <v>2956.1726544765443</v>
      </c>
      <c r="I3303" s="254">
        <v>22908.85039863639</v>
      </c>
    </row>
    <row r="3304" spans="1:9" ht="14.25" x14ac:dyDescent="0.3">
      <c r="A3304" s="251">
        <v>39100</v>
      </c>
      <c r="B3304" s="252" t="s">
        <v>1459</v>
      </c>
      <c r="C3304" s="253">
        <v>8650</v>
      </c>
      <c r="D3304" s="253">
        <v>6391.3620334489078</v>
      </c>
      <c r="E3304" s="253">
        <v>3885.3386180917746</v>
      </c>
      <c r="F3304" s="253">
        <v>628.9810896810128</v>
      </c>
      <c r="G3304" s="253">
        <v>628.9810896810128</v>
      </c>
      <c r="H3304" s="253">
        <v>142.64377377065171</v>
      </c>
      <c r="I3304" s="254">
        <v>1105.4174622244554</v>
      </c>
    </row>
    <row r="3305" spans="1:9" ht="14.25" x14ac:dyDescent="0.3">
      <c r="A3305" s="251">
        <v>39100</v>
      </c>
      <c r="B3305" s="252" t="s">
        <v>1394</v>
      </c>
      <c r="C3305" s="253">
        <v>3254160</v>
      </c>
      <c r="D3305" s="253">
        <v>2404452.5635570055</v>
      </c>
      <c r="E3305" s="253">
        <v>1461677.8632889627</v>
      </c>
      <c r="F3305" s="253">
        <v>236624.86737530224</v>
      </c>
      <c r="G3305" s="253">
        <v>236624.86737530224</v>
      </c>
      <c r="H3305" s="253">
        <v>53663.082410809708</v>
      </c>
      <c r="I3305" s="254">
        <v>415861.8831066282</v>
      </c>
    </row>
    <row r="3306" spans="1:9" ht="14.25" x14ac:dyDescent="0.3">
      <c r="A3306" s="251">
        <v>39100</v>
      </c>
      <c r="B3306" s="252" t="s">
        <v>1327</v>
      </c>
      <c r="C3306" s="253">
        <v>2096593</v>
      </c>
      <c r="D3306" s="253">
        <v>1549142.7629820516</v>
      </c>
      <c r="E3306" s="253">
        <v>941731.06928565179</v>
      </c>
      <c r="F3306" s="253">
        <v>152452.87280434492</v>
      </c>
      <c r="G3306" s="253">
        <v>152452.87280434492</v>
      </c>
      <c r="H3306" s="253">
        <v>34574.096830188668</v>
      </c>
      <c r="I3306" s="254">
        <v>267931.85125752114</v>
      </c>
    </row>
    <row r="3307" spans="1:9" ht="14.25" x14ac:dyDescent="0.3">
      <c r="A3307" s="251">
        <v>39100</v>
      </c>
      <c r="B3307" s="252" t="s">
        <v>1328</v>
      </c>
      <c r="C3307" s="253">
        <v>6154328</v>
      </c>
      <c r="D3307" s="253">
        <v>4547345.4705886189</v>
      </c>
      <c r="E3307" s="253">
        <v>2764352.3984743948</v>
      </c>
      <c r="F3307" s="253">
        <v>447509.35626524489</v>
      </c>
      <c r="G3307" s="253">
        <v>447509.35626524489</v>
      </c>
      <c r="H3307" s="253">
        <v>101488.62091819508</v>
      </c>
      <c r="I3307" s="254">
        <v>786485.73866553861</v>
      </c>
    </row>
    <row r="3308" spans="1:9" ht="14.25" x14ac:dyDescent="0.3">
      <c r="A3308" s="251">
        <v>39100</v>
      </c>
      <c r="B3308" s="252" t="s">
        <v>1329</v>
      </c>
      <c r="C3308" s="253">
        <v>12312571</v>
      </c>
      <c r="D3308" s="253">
        <v>9097583.6790224332</v>
      </c>
      <c r="E3308" s="253">
        <v>5530463.3056990588</v>
      </c>
      <c r="F3308" s="253">
        <v>895303.3900988251</v>
      </c>
      <c r="G3308" s="253">
        <v>895303.3900988251</v>
      </c>
      <c r="H3308" s="253">
        <v>203041.80257330483</v>
      </c>
      <c r="I3308" s="254">
        <v>1573471.7905524191</v>
      </c>
    </row>
    <row r="3309" spans="1:9" ht="14.25" x14ac:dyDescent="0.3">
      <c r="A3309" s="251">
        <v>39100</v>
      </c>
      <c r="B3309" s="252" t="s">
        <v>1330</v>
      </c>
      <c r="C3309" s="253">
        <v>4278826</v>
      </c>
      <c r="D3309" s="253">
        <v>3161563.7045241683</v>
      </c>
      <c r="E3309" s="253">
        <v>1921929.2367508849</v>
      </c>
      <c r="F3309" s="253">
        <v>311133.02196941606</v>
      </c>
      <c r="G3309" s="253">
        <v>311133.02196941606</v>
      </c>
      <c r="H3309" s="253">
        <v>70560.449473755216</v>
      </c>
      <c r="I3309" s="254">
        <v>546807.97436069569</v>
      </c>
    </row>
    <row r="3310" spans="1:9" ht="14.25" x14ac:dyDescent="0.3">
      <c r="A3310" s="251">
        <v>39100</v>
      </c>
      <c r="B3310" s="252" t="s">
        <v>1395</v>
      </c>
      <c r="C3310" s="253">
        <v>7910409</v>
      </c>
      <c r="D3310" s="253">
        <v>5844888.7574164793</v>
      </c>
      <c r="E3310" s="253">
        <v>3553134.979491415</v>
      </c>
      <c r="F3310" s="253">
        <v>575202.04308005678</v>
      </c>
      <c r="G3310" s="253">
        <v>575202.04308005678</v>
      </c>
      <c r="H3310" s="253">
        <v>130447.46726350606</v>
      </c>
      <c r="I3310" s="254">
        <v>1010902.2245014444</v>
      </c>
    </row>
    <row r="3311" spans="1:9" ht="14.25" x14ac:dyDescent="0.3">
      <c r="A3311" s="251">
        <v>39100</v>
      </c>
      <c r="B3311" s="252" t="s">
        <v>1396</v>
      </c>
      <c r="C3311" s="253">
        <v>3135976</v>
      </c>
      <c r="D3311" s="253">
        <v>2317128.0860354882</v>
      </c>
      <c r="E3311" s="253">
        <v>1408592.9084634648</v>
      </c>
      <c r="F3311" s="253">
        <v>228031.16782583858</v>
      </c>
      <c r="G3311" s="253">
        <v>228031.16782583858</v>
      </c>
      <c r="H3311" s="253">
        <v>51714.156195860494</v>
      </c>
      <c r="I3311" s="254">
        <v>400758.68572448543</v>
      </c>
    </row>
    <row r="3312" spans="1:9" ht="14.25" x14ac:dyDescent="0.3">
      <c r="A3312" s="251">
        <v>39100</v>
      </c>
      <c r="B3312" s="252" t="s">
        <v>1397</v>
      </c>
      <c r="C3312" s="253">
        <v>5425166</v>
      </c>
      <c r="D3312" s="253">
        <v>4008578.0343997548</v>
      </c>
      <c r="E3312" s="253">
        <v>2436833.1756483791</v>
      </c>
      <c r="F3312" s="253">
        <v>394488.64998617128</v>
      </c>
      <c r="G3312" s="253">
        <v>394488.64998617128</v>
      </c>
      <c r="H3312" s="253">
        <v>89464.294979448736</v>
      </c>
      <c r="I3312" s="254">
        <v>693303.26379958389</v>
      </c>
    </row>
    <row r="3313" spans="1:9" ht="14.25" x14ac:dyDescent="0.3">
      <c r="A3313" s="251">
        <v>39100</v>
      </c>
      <c r="B3313" s="252" t="s">
        <v>1398</v>
      </c>
      <c r="C3313" s="253">
        <v>2442942</v>
      </c>
      <c r="D3313" s="253">
        <v>1805055.1154586987</v>
      </c>
      <c r="E3313" s="253">
        <v>1097301.3750703302</v>
      </c>
      <c r="F3313" s="253">
        <v>177637.49377890324</v>
      </c>
      <c r="G3313" s="253">
        <v>177637.49377890324</v>
      </c>
      <c r="H3313" s="253">
        <v>40285.603003794626</v>
      </c>
      <c r="I3313" s="254">
        <v>312193.14982676716</v>
      </c>
    </row>
    <row r="3314" spans="1:9" ht="14.25" x14ac:dyDescent="0.3">
      <c r="A3314" s="251">
        <v>39100</v>
      </c>
      <c r="B3314" s="252" t="s">
        <v>1460</v>
      </c>
      <c r="C3314" s="253">
        <v>3930607</v>
      </c>
      <c r="D3314" s="253">
        <v>2904269.6356310421</v>
      </c>
      <c r="E3314" s="253">
        <v>1765518.9791493476</v>
      </c>
      <c r="F3314" s="253">
        <v>285812.42473616381</v>
      </c>
      <c r="G3314" s="253">
        <v>285812.42473616381</v>
      </c>
      <c r="H3314" s="253">
        <v>64818.105860039315</v>
      </c>
      <c r="I3314" s="254">
        <v>502307.70114932727</v>
      </c>
    </row>
    <row r="3315" spans="1:9" ht="14.25" x14ac:dyDescent="0.3">
      <c r="A3315" s="251">
        <v>39100</v>
      </c>
      <c r="B3315" s="252" t="s">
        <v>1399</v>
      </c>
      <c r="C3315" s="253">
        <v>9991925</v>
      </c>
      <c r="D3315" s="253">
        <v>7382891.3394299401</v>
      </c>
      <c r="E3315" s="253">
        <v>4488093.8811071282</v>
      </c>
      <c r="F3315" s="253">
        <v>726558.59820935887</v>
      </c>
      <c r="G3315" s="253">
        <v>726558.59820935887</v>
      </c>
      <c r="H3315" s="253">
        <v>164772.93517148198</v>
      </c>
      <c r="I3315" s="254">
        <v>1276907.326732612</v>
      </c>
    </row>
    <row r="3316" spans="1:9" ht="14.25" x14ac:dyDescent="0.3">
      <c r="A3316" s="251">
        <v>39100</v>
      </c>
      <c r="B3316" s="252" t="s">
        <v>1331</v>
      </c>
      <c r="C3316" s="253">
        <v>4661922</v>
      </c>
      <c r="D3316" s="253">
        <v>3444627.8929133182</v>
      </c>
      <c r="E3316" s="253">
        <v>2094005.2694949878</v>
      </c>
      <c r="F3316" s="253">
        <v>338989.68549917766</v>
      </c>
      <c r="G3316" s="253">
        <v>338989.68549917766</v>
      </c>
      <c r="H3316" s="253">
        <v>76877.936081436332</v>
      </c>
      <c r="I3316" s="254">
        <v>595765.31633853854</v>
      </c>
    </row>
    <row r="3317" spans="1:9" ht="14.25" x14ac:dyDescent="0.3">
      <c r="A3317" s="251">
        <v>39100</v>
      </c>
      <c r="B3317" s="252" t="s">
        <v>1332</v>
      </c>
      <c r="C3317" s="253">
        <v>5291367</v>
      </c>
      <c r="D3317" s="253">
        <v>3909715.8553577396</v>
      </c>
      <c r="E3317" s="253">
        <v>2376734.3985660598</v>
      </c>
      <c r="F3317" s="253">
        <v>384759.5123193239</v>
      </c>
      <c r="G3317" s="253">
        <v>384759.5123193239</v>
      </c>
      <c r="H3317" s="253">
        <v>87257.86789427654</v>
      </c>
      <c r="I3317" s="254">
        <v>676204.56425875495</v>
      </c>
    </row>
    <row r="3318" spans="1:9" ht="14.25" x14ac:dyDescent="0.3">
      <c r="A3318" s="251">
        <v>39100</v>
      </c>
      <c r="B3318" s="252" t="s">
        <v>1342</v>
      </c>
      <c r="C3318" s="253">
        <v>48</v>
      </c>
      <c r="D3318" s="253">
        <v>35.466517642259838</v>
      </c>
      <c r="E3318" s="253">
        <v>21.560260539700021</v>
      </c>
      <c r="F3318" s="253">
        <v>3.490299688403308</v>
      </c>
      <c r="G3318" s="253">
        <v>3.490299688403308</v>
      </c>
      <c r="H3318" s="253">
        <v>0.79154926485448351</v>
      </c>
      <c r="I3318" s="254">
        <v>6.1341084608987133</v>
      </c>
    </row>
    <row r="3319" spans="1:9" ht="14.25" x14ac:dyDescent="0.3">
      <c r="A3319" s="251">
        <v>39100</v>
      </c>
      <c r="B3319" s="252" t="s">
        <v>1347</v>
      </c>
      <c r="C3319" s="253">
        <v>1</v>
      </c>
      <c r="D3319" s="253">
        <v>0.73888578421374662</v>
      </c>
      <c r="E3319" s="253">
        <v>0.44917209457708379</v>
      </c>
      <c r="F3319" s="253">
        <v>7.2714576841735587E-2</v>
      </c>
      <c r="G3319" s="253">
        <v>7.2714576841735587E-2</v>
      </c>
      <c r="H3319" s="253">
        <v>1.6490609684468409E-2</v>
      </c>
      <c r="I3319" s="254">
        <v>0.12779392626872318</v>
      </c>
    </row>
    <row r="3320" spans="1:9" ht="14.25" x14ac:dyDescent="0.3">
      <c r="A3320" s="251">
        <v>39100</v>
      </c>
      <c r="B3320" s="252" t="s">
        <v>1351</v>
      </c>
      <c r="C3320" s="253">
        <v>9062</v>
      </c>
      <c r="D3320" s="253">
        <v>6695.7829765449715</v>
      </c>
      <c r="E3320" s="253">
        <v>4070.3975210575331</v>
      </c>
      <c r="F3320" s="253">
        <v>658.93949533980788</v>
      </c>
      <c r="G3320" s="253">
        <v>658.93949533980788</v>
      </c>
      <c r="H3320" s="253">
        <v>149.4379049606527</v>
      </c>
      <c r="I3320" s="254">
        <v>1158.0685598471694</v>
      </c>
    </row>
    <row r="3321" spans="1:9" ht="14.25" x14ac:dyDescent="0.3">
      <c r="A3321" s="251">
        <v>39100</v>
      </c>
      <c r="B3321" s="252" t="s">
        <v>1353</v>
      </c>
      <c r="C3321" s="253">
        <v>114</v>
      </c>
      <c r="D3321" s="253">
        <v>84.232979400367114</v>
      </c>
      <c r="E3321" s="253">
        <v>51.20561878178755</v>
      </c>
      <c r="F3321" s="253">
        <v>8.2894617599578559</v>
      </c>
      <c r="G3321" s="253">
        <v>8.2894617599578559</v>
      </c>
      <c r="H3321" s="253">
        <v>1.8799295040293984</v>
      </c>
      <c r="I3321" s="254">
        <v>14.568507594634443</v>
      </c>
    </row>
    <row r="3322" spans="1:9" ht="14.25" x14ac:dyDescent="0.3">
      <c r="A3322" s="251">
        <v>39100</v>
      </c>
      <c r="B3322" s="252" t="s">
        <v>1354</v>
      </c>
      <c r="C3322" s="253">
        <v>653</v>
      </c>
      <c r="D3322" s="253">
        <v>482.4924170915765</v>
      </c>
      <c r="E3322" s="253">
        <v>293.30937775883569</v>
      </c>
      <c r="F3322" s="253">
        <v>47.482618677653335</v>
      </c>
      <c r="G3322" s="253">
        <v>47.482618677653335</v>
      </c>
      <c r="H3322" s="253">
        <v>10.768368123957869</v>
      </c>
      <c r="I3322" s="254">
        <v>83.449433853476236</v>
      </c>
    </row>
    <row r="3323" spans="1:9" ht="14.25" x14ac:dyDescent="0.3">
      <c r="A3323" s="251">
        <v>39100</v>
      </c>
      <c r="B3323" s="252" t="s">
        <v>1355</v>
      </c>
      <c r="C3323" s="253">
        <v>708</v>
      </c>
      <c r="D3323" s="253">
        <v>523.13113522333265</v>
      </c>
      <c r="E3323" s="253">
        <v>318.01384296057535</v>
      </c>
      <c r="F3323" s="253">
        <v>51.481920403948799</v>
      </c>
      <c r="G3323" s="253">
        <v>51.481920403948799</v>
      </c>
      <c r="H3323" s="253">
        <v>11.675351656603633</v>
      </c>
      <c r="I3323" s="254">
        <v>90.478099798256025</v>
      </c>
    </row>
    <row r="3324" spans="1:9" ht="14.25" x14ac:dyDescent="0.3">
      <c r="A3324" s="251">
        <v>39100</v>
      </c>
      <c r="B3324" s="252" t="s">
        <v>1356</v>
      </c>
      <c r="C3324" s="253">
        <v>10959659</v>
      </c>
      <c r="D3324" s="253">
        <v>8097936.2349302452</v>
      </c>
      <c r="E3324" s="253">
        <v>4016264.7583193635</v>
      </c>
      <c r="F3324" s="253">
        <v>738330.20801708708</v>
      </c>
      <c r="G3324" s="253">
        <v>738330.20801708708</v>
      </c>
      <c r="H3324" s="253">
        <v>121332.67723818593</v>
      </c>
      <c r="I3324" s="254">
        <v>2483678.3833385203</v>
      </c>
    </row>
    <row r="3325" spans="1:9" ht="14.25" x14ac:dyDescent="0.3">
      <c r="A3325" s="251">
        <v>39100</v>
      </c>
      <c r="B3325" s="252" t="s">
        <v>1402</v>
      </c>
      <c r="C3325" s="253">
        <v>68311</v>
      </c>
      <c r="D3325" s="253">
        <v>50474.026805425245</v>
      </c>
      <c r="E3325" s="253">
        <v>25033.175019912029</v>
      </c>
      <c r="F3325" s="253">
        <v>4601.9748278532425</v>
      </c>
      <c r="G3325" s="253">
        <v>4601.9748278532425</v>
      </c>
      <c r="H3325" s="253">
        <v>756.26043792217627</v>
      </c>
      <c r="I3325" s="254">
        <v>15480.641691884544</v>
      </c>
    </row>
    <row r="3326" spans="1:9" ht="14.25" x14ac:dyDescent="0.3">
      <c r="A3326" s="251">
        <v>39100</v>
      </c>
      <c r="B3326" s="252" t="s">
        <v>985</v>
      </c>
      <c r="C3326" s="253">
        <v>22687639</v>
      </c>
      <c r="D3326" s="253">
        <v>16763573.934473382</v>
      </c>
      <c r="E3326" s="253">
        <v>8314087.5975403953</v>
      </c>
      <c r="F3326" s="253">
        <v>1528420.658187137</v>
      </c>
      <c r="G3326" s="253">
        <v>1528420.658187137</v>
      </c>
      <c r="H3326" s="253">
        <v>251171.31656044041</v>
      </c>
      <c r="I3326" s="254">
        <v>5141473.7039982695</v>
      </c>
    </row>
    <row r="3327" spans="1:9" ht="14.25" x14ac:dyDescent="0.3">
      <c r="A3327" s="251">
        <v>39100</v>
      </c>
      <c r="B3327" s="252" t="s">
        <v>1403</v>
      </c>
      <c r="C3327" s="253">
        <v>35024244</v>
      </c>
      <c r="D3327" s="253">
        <v>25878915.994433612</v>
      </c>
      <c r="E3327" s="253">
        <v>12834946.494592436</v>
      </c>
      <c r="F3327" s="253">
        <v>2359512.9518319154</v>
      </c>
      <c r="G3327" s="253">
        <v>2359512.9518319154</v>
      </c>
      <c r="H3327" s="253">
        <v>387747.94843192393</v>
      </c>
      <c r="I3327" s="254">
        <v>7937195.6477454165</v>
      </c>
    </row>
    <row r="3328" spans="1:9" ht="14.25" x14ac:dyDescent="0.3">
      <c r="A3328" s="251">
        <v>39100</v>
      </c>
      <c r="B3328" s="252" t="s">
        <v>1404</v>
      </c>
      <c r="C3328" s="253">
        <v>1599162</v>
      </c>
      <c r="D3328" s="253">
        <v>1181598.0684548235</v>
      </c>
      <c r="E3328" s="253">
        <v>586027.17323992564</v>
      </c>
      <c r="F3328" s="253">
        <v>107732.33109835087</v>
      </c>
      <c r="G3328" s="253">
        <v>107732.33109835087</v>
      </c>
      <c r="H3328" s="253">
        <v>17704.073347316</v>
      </c>
      <c r="I3328" s="254">
        <v>362402.15967087983</v>
      </c>
    </row>
    <row r="3329" spans="1:9" ht="14.25" x14ac:dyDescent="0.3">
      <c r="A3329" s="251">
        <v>39100</v>
      </c>
      <c r="B3329" s="252" t="s">
        <v>290</v>
      </c>
      <c r="C3329" s="253">
        <v>5799986</v>
      </c>
      <c r="D3329" s="253">
        <v>4285527.2040387513</v>
      </c>
      <c r="E3329" s="253">
        <v>2125456.5831423854</v>
      </c>
      <c r="F3329" s="253">
        <v>390733.40419407148</v>
      </c>
      <c r="G3329" s="253">
        <v>390733.40419407148</v>
      </c>
      <c r="H3329" s="253">
        <v>64210.741349160329</v>
      </c>
      <c r="I3329" s="254">
        <v>1314393.0711590617</v>
      </c>
    </row>
    <row r="3330" spans="1:9" ht="14.25" x14ac:dyDescent="0.3">
      <c r="A3330" s="251">
        <v>39100</v>
      </c>
      <c r="B3330" s="252" t="s">
        <v>292</v>
      </c>
      <c r="C3330" s="253">
        <v>178659</v>
      </c>
      <c r="D3330" s="253">
        <v>132008.59532184375</v>
      </c>
      <c r="E3330" s="253">
        <v>65471.183497276623</v>
      </c>
      <c r="F3330" s="253">
        <v>12035.897890082599</v>
      </c>
      <c r="G3330" s="253">
        <v>12035.897890082599</v>
      </c>
      <c r="H3330" s="253">
        <v>1977.9059533418933</v>
      </c>
      <c r="I3330" s="254">
        <v>40487.71009106002</v>
      </c>
    </row>
    <row r="3331" spans="1:9" ht="14.25" x14ac:dyDescent="0.3">
      <c r="A3331" s="251">
        <v>39100</v>
      </c>
      <c r="B3331" s="252" t="s">
        <v>293</v>
      </c>
      <c r="C3331" s="253">
        <v>12340286</v>
      </c>
      <c r="D3331" s="253">
        <v>9118061.8985319175</v>
      </c>
      <c r="E3331" s="253">
        <v>4522207.8323223218</v>
      </c>
      <c r="F3331" s="253">
        <v>831340.27521936106</v>
      </c>
      <c r="G3331" s="253">
        <v>831340.27521936106</v>
      </c>
      <c r="H3331" s="253">
        <v>136617.38364897162</v>
      </c>
      <c r="I3331" s="254">
        <v>2796556.1321219006</v>
      </c>
    </row>
    <row r="3332" spans="1:9" ht="14.25" x14ac:dyDescent="0.3">
      <c r="A3332" s="251">
        <v>39100</v>
      </c>
      <c r="B3332" s="252" t="s">
        <v>177</v>
      </c>
      <c r="C3332" s="253">
        <v>92088458</v>
      </c>
      <c r="D3332" s="253">
        <v>68042852.506364673</v>
      </c>
      <c r="E3332" s="253">
        <v>42053788.125007667</v>
      </c>
      <c r="F3332" s="253">
        <v>4453979.1568525825</v>
      </c>
      <c r="G3332" s="253">
        <v>4453979.1568525825</v>
      </c>
      <c r="H3332" s="253">
        <v>1028015.9575254448</v>
      </c>
      <c r="I3332" s="254">
        <v>16053090.110126382</v>
      </c>
    </row>
    <row r="3333" spans="1:9" ht="14.25" x14ac:dyDescent="0.3">
      <c r="A3333" s="251">
        <v>39100</v>
      </c>
      <c r="B3333" s="252" t="s">
        <v>1755</v>
      </c>
      <c r="C3333" s="253">
        <v>87180</v>
      </c>
      <c r="D3333" s="253">
        <v>64416.062667754435</v>
      </c>
      <c r="E3333" s="253">
        <v>30342.998620692513</v>
      </c>
      <c r="F3333" s="253">
        <v>3915.2517147263975</v>
      </c>
      <c r="G3333" s="253">
        <v>3915.2517147263975</v>
      </c>
      <c r="H3333" s="253">
        <v>2446.931237485463</v>
      </c>
      <c r="I3333" s="254">
        <v>23795.629380123672</v>
      </c>
    </row>
    <row r="3334" spans="1:9" ht="14.25" x14ac:dyDescent="0.3">
      <c r="A3334" s="251">
        <v>39100</v>
      </c>
      <c r="B3334" s="252" t="s">
        <v>1535</v>
      </c>
      <c r="C3334" s="253">
        <v>39951</v>
      </c>
      <c r="D3334" s="253">
        <v>29519.225965123391</v>
      </c>
      <c r="E3334" s="253">
        <v>13904.945376179016</v>
      </c>
      <c r="F3334" s="253">
        <v>1794.1984544050733</v>
      </c>
      <c r="G3334" s="253">
        <v>1794.1984544050733</v>
      </c>
      <c r="H3334" s="253">
        <v>1121.3277112730182</v>
      </c>
      <c r="I3334" s="254">
        <v>10904.555968861216</v>
      </c>
    </row>
    <row r="3335" spans="1:9" ht="14.25" x14ac:dyDescent="0.3">
      <c r="A3335" s="251">
        <v>39100</v>
      </c>
      <c r="B3335" s="252" t="s">
        <v>1536</v>
      </c>
      <c r="C3335" s="253">
        <v>616990</v>
      </c>
      <c r="D3335" s="253">
        <v>455885.14000203955</v>
      </c>
      <c r="E3335" s="253">
        <v>214743.36681556635</v>
      </c>
      <c r="F3335" s="253">
        <v>27709.006142108741</v>
      </c>
      <c r="G3335" s="253">
        <v>27709.006142108741</v>
      </c>
      <c r="H3335" s="253">
        <v>17317.413445929753</v>
      </c>
      <c r="I3335" s="254">
        <v>168406.34745632604</v>
      </c>
    </row>
    <row r="3336" spans="1:9" ht="14.25" x14ac:dyDescent="0.3">
      <c r="A3336" s="251">
        <v>39100</v>
      </c>
      <c r="B3336" s="252" t="s">
        <v>1357</v>
      </c>
      <c r="C3336" s="253">
        <v>60199376</v>
      </c>
      <c r="D3336" s="253">
        <v>44480463.144938201</v>
      </c>
      <c r="E3336" s="253">
        <v>20952392.554881282</v>
      </c>
      <c r="F3336" s="253">
        <v>2703552.5362406415</v>
      </c>
      <c r="G3336" s="253">
        <v>2703552.5362406415</v>
      </c>
      <c r="H3336" s="253">
        <v>1689650.5346585533</v>
      </c>
      <c r="I3336" s="254">
        <v>16431314.982917091</v>
      </c>
    </row>
    <row r="3337" spans="1:9" ht="14.25" x14ac:dyDescent="0.3">
      <c r="A3337" s="251">
        <v>39100</v>
      </c>
      <c r="B3337" s="252" t="s">
        <v>1358</v>
      </c>
      <c r="C3337" s="253">
        <v>35604034</v>
      </c>
      <c r="D3337" s="253">
        <v>26307314.583262898</v>
      </c>
      <c r="E3337" s="253">
        <v>12391983.878792031</v>
      </c>
      <c r="F3337" s="253">
        <v>1598976.3153209102</v>
      </c>
      <c r="G3337" s="253">
        <v>1598976.3153209102</v>
      </c>
      <c r="H3337" s="253">
        <v>999318.91460305685</v>
      </c>
      <c r="I3337" s="254">
        <v>9718059.1592259929</v>
      </c>
    </row>
    <row r="3338" spans="1:9" ht="14.25" x14ac:dyDescent="0.3">
      <c r="A3338" s="251">
        <v>39100</v>
      </c>
      <c r="B3338" s="252" t="s">
        <v>1537</v>
      </c>
      <c r="C3338" s="253">
        <v>12921565</v>
      </c>
      <c r="D3338" s="253">
        <v>9547560.6882939003</v>
      </c>
      <c r="E3338" s="253">
        <v>4497350.6420301516</v>
      </c>
      <c r="F3338" s="253">
        <v>580307.17507683637</v>
      </c>
      <c r="G3338" s="253">
        <v>580307.17507683637</v>
      </c>
      <c r="H3338" s="253">
        <v>362677.00201535726</v>
      </c>
      <c r="I3338" s="254">
        <v>3526918.6940947203</v>
      </c>
    </row>
    <row r="3339" spans="1:9" ht="14.25" x14ac:dyDescent="0.3">
      <c r="A3339" s="251">
        <v>39100</v>
      </c>
      <c r="B3339" s="252" t="s">
        <v>1538</v>
      </c>
      <c r="C3339" s="253">
        <v>143339</v>
      </c>
      <c r="D3339" s="253">
        <v>105911.14942341422</v>
      </c>
      <c r="E3339" s="253">
        <v>49889.13832635287</v>
      </c>
      <c r="F3339" s="253">
        <v>6437.3510614494953</v>
      </c>
      <c r="G3339" s="253">
        <v>6437.3510614494953</v>
      </c>
      <c r="H3339" s="253">
        <v>4023.1782134655737</v>
      </c>
      <c r="I3339" s="254">
        <v>39124.130760696797</v>
      </c>
    </row>
    <row r="3340" spans="1:9" ht="14.25" x14ac:dyDescent="0.3">
      <c r="A3340" s="251">
        <v>39100</v>
      </c>
      <c r="B3340" s="252" t="s">
        <v>1873</v>
      </c>
      <c r="C3340" s="253">
        <v>126598</v>
      </c>
      <c r="D3340" s="253">
        <v>93541.462509891891</v>
      </c>
      <c r="E3340" s="253">
        <v>44062.433349190527</v>
      </c>
      <c r="F3340" s="253">
        <v>5685.5131518803901</v>
      </c>
      <c r="G3340" s="253">
        <v>5685.5131518803901</v>
      </c>
      <c r="H3340" s="253">
        <v>3553.2989309839941</v>
      </c>
      <c r="I3340" s="254">
        <v>34554.703925956601</v>
      </c>
    </row>
    <row r="3341" spans="1:9" ht="14.25" x14ac:dyDescent="0.3">
      <c r="A3341" s="251">
        <v>39100</v>
      </c>
      <c r="B3341" s="252" t="s">
        <v>1756</v>
      </c>
      <c r="C3341" s="253">
        <v>114346</v>
      </c>
      <c r="D3341" s="253">
        <v>84488.633881705071</v>
      </c>
      <c r="E3341" s="253">
        <v>39798.124802497201</v>
      </c>
      <c r="F3341" s="253">
        <v>5135.2761249381119</v>
      </c>
      <c r="G3341" s="253">
        <v>5135.2761249381119</v>
      </c>
      <c r="H3341" s="253">
        <v>3209.4149951997333</v>
      </c>
      <c r="I3341" s="254">
        <v>31210.541834131927</v>
      </c>
    </row>
    <row r="3342" spans="1:9" ht="14.25" x14ac:dyDescent="0.3">
      <c r="A3342" s="251">
        <v>39100</v>
      </c>
      <c r="B3342" s="252" t="s">
        <v>1539</v>
      </c>
      <c r="C3342" s="253">
        <v>668873</v>
      </c>
      <c r="D3342" s="253">
        <v>494220.75114440132</v>
      </c>
      <c r="E3342" s="253">
        <v>232801.24473983093</v>
      </c>
      <c r="F3342" s="253">
        <v>30039.070431110224</v>
      </c>
      <c r="G3342" s="253">
        <v>30039.070431110224</v>
      </c>
      <c r="H3342" s="253">
        <v>18773.643468807226</v>
      </c>
      <c r="I3342" s="254">
        <v>182567.72207354277</v>
      </c>
    </row>
    <row r="3343" spans="1:9" ht="14.25" x14ac:dyDescent="0.3">
      <c r="A3343" s="251">
        <v>39100</v>
      </c>
      <c r="B3343" s="252" t="s">
        <v>1874</v>
      </c>
      <c r="C3343" s="253">
        <v>58652</v>
      </c>
      <c r="D3343" s="253">
        <v>43337.129015704668</v>
      </c>
      <c r="E3343" s="253">
        <v>20413.828344813686</v>
      </c>
      <c r="F3343" s="253">
        <v>2634.0599170925975</v>
      </c>
      <c r="G3343" s="253">
        <v>2634.0599170925975</v>
      </c>
      <c r="H3343" s="253">
        <v>1646.2194418559002</v>
      </c>
      <c r="I3343" s="254">
        <v>16008.961394849892</v>
      </c>
    </row>
    <row r="3344" spans="1:9" ht="14.25" x14ac:dyDescent="0.3">
      <c r="A3344" s="251">
        <v>39100</v>
      </c>
      <c r="B3344" s="252" t="s">
        <v>1875</v>
      </c>
      <c r="C3344" s="253">
        <v>170006</v>
      </c>
      <c r="D3344" s="253">
        <v>125615.01663104221</v>
      </c>
      <c r="E3344" s="253">
        <v>59170.58756032864</v>
      </c>
      <c r="F3344" s="253">
        <v>7634.965393596879</v>
      </c>
      <c r="G3344" s="253">
        <v>7634.965393596879</v>
      </c>
      <c r="H3344" s="253">
        <v>4771.6562509744617</v>
      </c>
      <c r="I3344" s="254">
        <v>46402.842032545363</v>
      </c>
    </row>
    <row r="3345" spans="1:9" ht="14.25" x14ac:dyDescent="0.3">
      <c r="A3345" s="251">
        <v>39100</v>
      </c>
      <c r="B3345" s="252" t="s">
        <v>1876</v>
      </c>
      <c r="C3345" s="253">
        <v>383867</v>
      </c>
      <c r="D3345" s="253">
        <v>283633.8693287783</v>
      </c>
      <c r="E3345" s="253">
        <v>133604.90767985058</v>
      </c>
      <c r="F3345" s="253">
        <v>17239.457788218377</v>
      </c>
      <c r="G3345" s="253">
        <v>17239.457788218377</v>
      </c>
      <c r="H3345" s="253">
        <v>10774.216028215556</v>
      </c>
      <c r="I3345" s="254">
        <v>104775.83004427546</v>
      </c>
    </row>
    <row r="3346" spans="1:9" ht="14.25" x14ac:dyDescent="0.3">
      <c r="A3346" s="251">
        <v>39100</v>
      </c>
      <c r="B3346" s="252" t="s">
        <v>1877</v>
      </c>
      <c r="C3346" s="253">
        <v>256181</v>
      </c>
      <c r="D3346" s="253">
        <v>189288.49908566181</v>
      </c>
      <c r="E3346" s="253">
        <v>89163.795935393762</v>
      </c>
      <c r="F3346" s="253">
        <v>11505.082582362045</v>
      </c>
      <c r="G3346" s="253">
        <v>11505.082582362045</v>
      </c>
      <c r="H3346" s="253">
        <v>7190.3795750202262</v>
      </c>
      <c r="I3346" s="254">
        <v>69924.158410523771</v>
      </c>
    </row>
    <row r="3347" spans="1:9" ht="14.25" x14ac:dyDescent="0.3">
      <c r="A3347" s="251">
        <v>39100</v>
      </c>
      <c r="B3347" s="252" t="s">
        <v>1878</v>
      </c>
      <c r="C3347" s="253">
        <v>75592</v>
      </c>
      <c r="D3347" s="253">
        <v>55853.854200285532</v>
      </c>
      <c r="E3347" s="253">
        <v>26309.795271110212</v>
      </c>
      <c r="F3347" s="253">
        <v>3394.8349119017871</v>
      </c>
      <c r="G3347" s="253">
        <v>3394.8349119017871</v>
      </c>
      <c r="H3347" s="253">
        <v>2121.6841718742958</v>
      </c>
      <c r="I3347" s="254">
        <v>20632.704933497458</v>
      </c>
    </row>
    <row r="3348" spans="1:9" ht="14.25" x14ac:dyDescent="0.3">
      <c r="A3348" s="251">
        <v>39100</v>
      </c>
      <c r="B3348" s="252" t="s">
        <v>159</v>
      </c>
      <c r="C3348" s="253">
        <v>206623</v>
      </c>
      <c r="D3348" s="253">
        <v>152670.79739159698</v>
      </c>
      <c r="E3348" s="253">
        <v>71915.134251013413</v>
      </c>
      <c r="F3348" s="253">
        <v>9279.4339877484799</v>
      </c>
      <c r="G3348" s="253">
        <v>9279.4339877484799</v>
      </c>
      <c r="H3348" s="253">
        <v>5799.4066653241434</v>
      </c>
      <c r="I3348" s="254">
        <v>56397.388499762485</v>
      </c>
    </row>
    <row r="3349" spans="1:9" ht="14.25" x14ac:dyDescent="0.3">
      <c r="A3349" s="251">
        <v>39100</v>
      </c>
      <c r="B3349" s="252" t="s">
        <v>1540</v>
      </c>
      <c r="C3349" s="253">
        <v>12084422</v>
      </c>
      <c r="D3349" s="253">
        <v>8929007.6262398511</v>
      </c>
      <c r="E3349" s="253">
        <v>4205983.0245224386</v>
      </c>
      <c r="F3349" s="253">
        <v>542711.1029706056</v>
      </c>
      <c r="G3349" s="253">
        <v>542711.1029706056</v>
      </c>
      <c r="H3349" s="253">
        <v>339180.42760675098</v>
      </c>
      <c r="I3349" s="254">
        <v>3298421.9681694517</v>
      </c>
    </row>
    <row r="3350" spans="1:9" ht="14.25" x14ac:dyDescent="0.3">
      <c r="A3350" s="251">
        <v>39100</v>
      </c>
      <c r="B3350" s="252" t="s">
        <v>1879</v>
      </c>
      <c r="C3350" s="253">
        <v>14663432</v>
      </c>
      <c r="D3350" s="253">
        <v>10834601.452584947</v>
      </c>
      <c r="E3350" s="253">
        <v>5103607.4438015418</v>
      </c>
      <c r="F3350" s="253">
        <v>658534.38038281631</v>
      </c>
      <c r="G3350" s="253">
        <v>658534.38038281631</v>
      </c>
      <c r="H3350" s="253">
        <v>411566.98565661773</v>
      </c>
      <c r="I3350" s="254">
        <v>4002358.2623611563</v>
      </c>
    </row>
    <row r="3351" spans="1:9" ht="14.25" x14ac:dyDescent="0.3">
      <c r="A3351" s="251">
        <v>39100</v>
      </c>
      <c r="B3351" s="252" t="s">
        <v>1359</v>
      </c>
      <c r="C3351" s="253">
        <v>163908699</v>
      </c>
      <c r="D3351" s="253">
        <v>121109807.60006994</v>
      </c>
      <c r="E3351" s="253">
        <v>57048421.973807111</v>
      </c>
      <c r="F3351" s="253">
        <v>7361135.7515292829</v>
      </c>
      <c r="G3351" s="253">
        <v>7361135.7515292829</v>
      </c>
      <c r="H3351" s="253">
        <v>4600519.7944333814</v>
      </c>
      <c r="I3351" s="254">
        <v>44738594.328770898</v>
      </c>
    </row>
    <row r="3352" spans="1:9" ht="14.25" x14ac:dyDescent="0.3">
      <c r="A3352" s="251">
        <v>39100</v>
      </c>
      <c r="B3352" s="252" t="s">
        <v>1360</v>
      </c>
      <c r="C3352" s="253">
        <v>77985771</v>
      </c>
      <c r="D3352" s="253">
        <v>57622577.562848657</v>
      </c>
      <c r="E3352" s="253">
        <v>27142947.257245261</v>
      </c>
      <c r="F3352" s="253">
        <v>3502339.1102547618</v>
      </c>
      <c r="G3352" s="253">
        <v>3502339.1102547618</v>
      </c>
      <c r="H3352" s="253">
        <v>2188871.5202946537</v>
      </c>
      <c r="I3352" s="254">
        <v>21286080.564799227</v>
      </c>
    </row>
    <row r="3353" spans="1:9" ht="14.25" x14ac:dyDescent="0.3">
      <c r="A3353" s="251">
        <v>39100</v>
      </c>
      <c r="B3353" s="252" t="s">
        <v>1541</v>
      </c>
      <c r="C3353" s="253">
        <v>54310278</v>
      </c>
      <c r="D3353" s="253">
        <v>40129092.350896589</v>
      </c>
      <c r="E3353" s="253">
        <v>18902692.021603886</v>
      </c>
      <c r="F3353" s="253">
        <v>2439073.2859230023</v>
      </c>
      <c r="G3353" s="253">
        <v>2439073.2859230023</v>
      </c>
      <c r="H3353" s="253">
        <v>1524357.8315521851</v>
      </c>
      <c r="I3353" s="254">
        <v>14823895.925894519</v>
      </c>
    </row>
    <row r="3354" spans="1:9" ht="14.25" x14ac:dyDescent="0.3">
      <c r="A3354" s="251">
        <v>39100</v>
      </c>
      <c r="B3354" s="252" t="s">
        <v>1542</v>
      </c>
      <c r="C3354" s="253">
        <v>38846755</v>
      </c>
      <c r="D3354" s="253">
        <v>28703315.032334283</v>
      </c>
      <c r="E3354" s="253">
        <v>13520612.908733424</v>
      </c>
      <c r="F3354" s="253">
        <v>1744606.8378677019</v>
      </c>
      <c r="G3354" s="253">
        <v>1744606.8378677019</v>
      </c>
      <c r="H3354" s="253">
        <v>1090334.2312966804</v>
      </c>
      <c r="I3354" s="254">
        <v>10603154.216568779</v>
      </c>
    </row>
    <row r="3355" spans="1:9" ht="14.25" x14ac:dyDescent="0.3">
      <c r="A3355" s="251">
        <v>39100</v>
      </c>
      <c r="B3355" s="252" t="s">
        <v>1543</v>
      </c>
      <c r="C3355" s="253">
        <v>36011781</v>
      </c>
      <c r="D3355" s="253">
        <v>26608593.045118701</v>
      </c>
      <c r="E3355" s="253">
        <v>12533900.220367983</v>
      </c>
      <c r="F3355" s="253">
        <v>1617288.2233379388</v>
      </c>
      <c r="G3355" s="253">
        <v>1617288.2233379388</v>
      </c>
      <c r="H3355" s="253">
        <v>1010763.3843356903</v>
      </c>
      <c r="I3355" s="254">
        <v>9829352.9937391542</v>
      </c>
    </row>
    <row r="3356" spans="1:9" ht="14.25" x14ac:dyDescent="0.3">
      <c r="A3356" s="251">
        <v>39100</v>
      </c>
      <c r="B3356" s="252" t="s">
        <v>1544</v>
      </c>
      <c r="C3356" s="253">
        <v>171018607</v>
      </c>
      <c r="D3356" s="253">
        <v>126363217.54833753</v>
      </c>
      <c r="E3356" s="253">
        <v>59523025.422272936</v>
      </c>
      <c r="F3356" s="253">
        <v>7680441.5497461557</v>
      </c>
      <c r="G3356" s="253">
        <v>7680441.5497461557</v>
      </c>
      <c r="H3356" s="253">
        <v>4800077.6744614597</v>
      </c>
      <c r="I3356" s="254">
        <v>46679231.352110848</v>
      </c>
    </row>
    <row r="3357" spans="1:9" ht="14.25" x14ac:dyDescent="0.3">
      <c r="A3357" s="251">
        <v>39100</v>
      </c>
      <c r="B3357" s="252" t="s">
        <v>1880</v>
      </c>
      <c r="C3357" s="253">
        <v>8007690</v>
      </c>
      <c r="D3357" s="253">
        <v>5916768.3053905768</v>
      </c>
      <c r="E3357" s="253">
        <v>2787076.4696597066</v>
      </c>
      <c r="F3357" s="253">
        <v>359625.16636266833</v>
      </c>
      <c r="G3357" s="253">
        <v>359625.16636266833</v>
      </c>
      <c r="H3357" s="253">
        <v>224756.44415118109</v>
      </c>
      <c r="I3357" s="254">
        <v>2185685.0588543531</v>
      </c>
    </row>
    <row r="3358" spans="1:9" ht="14.25" x14ac:dyDescent="0.3">
      <c r="A3358" s="251">
        <v>39100</v>
      </c>
      <c r="B3358" s="252" t="s">
        <v>1545</v>
      </c>
      <c r="C3358" s="253">
        <v>118860529</v>
      </c>
      <c r="D3358" s="253">
        <v>87824355.182225779</v>
      </c>
      <c r="E3358" s="253">
        <v>41369406.601305142</v>
      </c>
      <c r="F3358" s="253">
        <v>5338023.5143443076</v>
      </c>
      <c r="G3358" s="253">
        <v>5338023.5143443076</v>
      </c>
      <c r="H3358" s="253">
        <v>3336126.8790335716</v>
      </c>
      <c r="I3358" s="254">
        <v>32442774.673198462</v>
      </c>
    </row>
    <row r="3359" spans="1:9" ht="14.25" x14ac:dyDescent="0.3">
      <c r="A3359" s="251">
        <v>39100</v>
      </c>
      <c r="B3359" s="252" t="s">
        <v>1546</v>
      </c>
      <c r="C3359" s="253">
        <v>118012029</v>
      </c>
      <c r="D3359" s="253">
        <v>87197410.594320416</v>
      </c>
      <c r="E3359" s="253">
        <v>41074086.179996848</v>
      </c>
      <c r="F3359" s="253">
        <v>5299917.3996397266</v>
      </c>
      <c r="G3359" s="253">
        <v>5299917.3996397266</v>
      </c>
      <c r="H3359" s="253">
        <v>3312311.5411693091</v>
      </c>
      <c r="I3359" s="254">
        <v>32211178.07387482</v>
      </c>
    </row>
    <row r="3360" spans="1:9" ht="14.25" x14ac:dyDescent="0.3">
      <c r="A3360" s="251">
        <v>39100</v>
      </c>
      <c r="B3360" s="252" t="s">
        <v>1547</v>
      </c>
      <c r="C3360" s="253">
        <v>108685573</v>
      </c>
      <c r="D3360" s="253">
        <v>80306224.838825405</v>
      </c>
      <c r="E3360" s="253">
        <v>37828013.209774897</v>
      </c>
      <c r="F3360" s="253">
        <v>4881066.4837608514</v>
      </c>
      <c r="G3360" s="253">
        <v>4881066.4837608514</v>
      </c>
      <c r="H3360" s="253">
        <v>3050540.5326646776</v>
      </c>
      <c r="I3360" s="254">
        <v>29665538.128864143</v>
      </c>
    </row>
    <row r="3361" spans="1:9" ht="14.25" x14ac:dyDescent="0.3">
      <c r="A3361" s="251">
        <v>39100</v>
      </c>
      <c r="B3361" s="252" t="s">
        <v>1881</v>
      </c>
      <c r="C3361" s="253">
        <v>32556722</v>
      </c>
      <c r="D3361" s="253">
        <v>24055699.066398937</v>
      </c>
      <c r="E3361" s="253">
        <v>11331366.950450443</v>
      </c>
      <c r="F3361" s="253">
        <v>1462121.6062900966</v>
      </c>
      <c r="G3361" s="253">
        <v>1462121.6062900966</v>
      </c>
      <c r="H3361" s="253">
        <v>913788.25478240638</v>
      </c>
      <c r="I3361" s="254">
        <v>8886300.6485858988</v>
      </c>
    </row>
    <row r="3362" spans="1:9" ht="14.25" x14ac:dyDescent="0.3">
      <c r="A3362" s="251">
        <v>39100</v>
      </c>
      <c r="B3362" s="252" t="s">
        <v>1548</v>
      </c>
      <c r="C3362" s="253">
        <v>162384549</v>
      </c>
      <c r="D3362" s="253">
        <v>119983634.83206058</v>
      </c>
      <c r="E3362" s="253">
        <v>56517941.572938472</v>
      </c>
      <c r="F3362" s="253">
        <v>7292686.2114856932</v>
      </c>
      <c r="G3362" s="253">
        <v>7292686.2114856932</v>
      </c>
      <c r="H3362" s="253">
        <v>4557740.5991407298</v>
      </c>
      <c r="I3362" s="254">
        <v>44322580.237010002</v>
      </c>
    </row>
    <row r="3363" spans="1:9" ht="14.25" x14ac:dyDescent="0.3">
      <c r="A3363" s="251">
        <v>39100</v>
      </c>
      <c r="B3363" s="252" t="s">
        <v>1882</v>
      </c>
      <c r="C3363" s="253">
        <v>1923593</v>
      </c>
      <c r="D3363" s="253">
        <v>1421315.5223130735</v>
      </c>
      <c r="E3363" s="253">
        <v>669506.53528072685</v>
      </c>
      <c r="F3363" s="253">
        <v>86388.515619244034</v>
      </c>
      <c r="G3363" s="253">
        <v>86388.515619244034</v>
      </c>
      <c r="H3363" s="253">
        <v>53990.591877820305</v>
      </c>
      <c r="I3363" s="254">
        <v>525041.36391603842</v>
      </c>
    </row>
    <row r="3364" spans="1:9" ht="14.25" x14ac:dyDescent="0.3">
      <c r="A3364" s="251">
        <v>39100</v>
      </c>
      <c r="B3364" s="252" t="s">
        <v>1883</v>
      </c>
      <c r="C3364" s="253">
        <v>6649418</v>
      </c>
      <c r="D3364" s="253">
        <v>4913160.4334950028</v>
      </c>
      <c r="E3364" s="253">
        <v>2314329.9059693501</v>
      </c>
      <c r="F3364" s="253">
        <v>298625.20333141286</v>
      </c>
      <c r="G3364" s="253">
        <v>298625.20333141286</v>
      </c>
      <c r="H3364" s="253">
        <v>186633.04215758329</v>
      </c>
      <c r="I3364" s="254">
        <v>1814947.0787052442</v>
      </c>
    </row>
    <row r="3365" spans="1:9" ht="14.25" x14ac:dyDescent="0.3">
      <c r="A3365" s="251">
        <v>39100</v>
      </c>
      <c r="B3365" s="252" t="s">
        <v>1728</v>
      </c>
      <c r="C3365" s="253">
        <v>37510173</v>
      </c>
      <c r="D3365" s="253">
        <v>27715733.593098305</v>
      </c>
      <c r="E3365" s="253">
        <v>13055415.549448699</v>
      </c>
      <c r="F3365" s="253">
        <v>1684580.9722176394</v>
      </c>
      <c r="G3365" s="253">
        <v>1684580.9722176394</v>
      </c>
      <c r="H3365" s="253">
        <v>1052819.6150170199</v>
      </c>
      <c r="I3365" s="254">
        <v>10238336.484197313</v>
      </c>
    </row>
    <row r="3366" spans="1:9" ht="14.25" x14ac:dyDescent="0.3">
      <c r="A3366" s="251">
        <v>39100</v>
      </c>
      <c r="B3366" s="252" t="s">
        <v>1884</v>
      </c>
      <c r="C3366" s="253">
        <v>4332285</v>
      </c>
      <c r="D3366" s="253">
        <v>3201063.7996624513</v>
      </c>
      <c r="E3366" s="253">
        <v>1507851.7754008586</v>
      </c>
      <c r="F3366" s="253">
        <v>194562.8157253206</v>
      </c>
      <c r="G3366" s="253">
        <v>194562.8157253206</v>
      </c>
      <c r="H3366" s="253">
        <v>121596.73659313728</v>
      </c>
      <c r="I3366" s="254">
        <v>1182489.6562178147</v>
      </c>
    </row>
    <row r="3367" spans="1:9" ht="14.25" x14ac:dyDescent="0.3">
      <c r="A3367" s="251">
        <v>39100</v>
      </c>
      <c r="B3367" s="252" t="s">
        <v>1885</v>
      </c>
      <c r="C3367" s="253">
        <v>314281</v>
      </c>
      <c r="D3367" s="253">
        <v>232217.7631484805</v>
      </c>
      <c r="E3367" s="253">
        <v>109385.50068260913</v>
      </c>
      <c r="F3367" s="253">
        <v>14114.352192658027</v>
      </c>
      <c r="G3367" s="253">
        <v>14114.352192658027</v>
      </c>
      <c r="H3367" s="253">
        <v>8821.1057151659643</v>
      </c>
      <c r="I3367" s="254">
        <v>85782.452365389399</v>
      </c>
    </row>
    <row r="3368" spans="1:9" ht="14.25" x14ac:dyDescent="0.3">
      <c r="A3368" s="251">
        <v>39100</v>
      </c>
      <c r="B3368" s="252" t="s">
        <v>1886</v>
      </c>
      <c r="C3368" s="253">
        <v>341039</v>
      </c>
      <c r="D3368" s="253">
        <v>251988.86896247193</v>
      </c>
      <c r="E3368" s="253">
        <v>118698.62246618896</v>
      </c>
      <c r="F3368" s="253">
        <v>15316.053332628766</v>
      </c>
      <c r="G3368" s="253">
        <v>15316.053332628766</v>
      </c>
      <c r="H3368" s="253">
        <v>9572.137902050983</v>
      </c>
      <c r="I3368" s="254">
        <v>93086.001928974496</v>
      </c>
    </row>
    <row r="3369" spans="1:9" ht="14.25" x14ac:dyDescent="0.3">
      <c r="A3369" s="251">
        <v>39100</v>
      </c>
      <c r="B3369" s="252" t="s">
        <v>1887</v>
      </c>
      <c r="C3369" s="253">
        <v>394612</v>
      </c>
      <c r="D3369" s="253">
        <v>291573.19708015496</v>
      </c>
      <c r="E3369" s="253">
        <v>137344.70488310061</v>
      </c>
      <c r="F3369" s="253">
        <v>17722.015481206847</v>
      </c>
      <c r="G3369" s="253">
        <v>17722.015481206847</v>
      </c>
      <c r="H3369" s="253">
        <v>11075.802127628051</v>
      </c>
      <c r="I3369" s="254">
        <v>107708.65910701263</v>
      </c>
    </row>
    <row r="3370" spans="1:9" ht="14.25" x14ac:dyDescent="0.3">
      <c r="A3370" s="251">
        <v>39100</v>
      </c>
      <c r="B3370" s="252" t="s">
        <v>161</v>
      </c>
      <c r="C3370" s="253">
        <v>185167</v>
      </c>
      <c r="D3370" s="253">
        <v>136817.26400550682</v>
      </c>
      <c r="E3370" s="253">
        <v>64447.373544365335</v>
      </c>
      <c r="F3370" s="253">
        <v>8315.8455409582784</v>
      </c>
      <c r="G3370" s="253">
        <v>8315.8455409582784</v>
      </c>
      <c r="H3370" s="253">
        <v>5197.1887640682571</v>
      </c>
      <c r="I3370" s="254">
        <v>50541.010615156687</v>
      </c>
    </row>
    <row r="3371" spans="1:9" ht="14.25" x14ac:dyDescent="0.3">
      <c r="A3371" s="251">
        <v>39100</v>
      </c>
      <c r="B3371" s="252" t="s">
        <v>163</v>
      </c>
      <c r="C3371" s="253">
        <v>163000</v>
      </c>
      <c r="D3371" s="253">
        <v>120438.38282684069</v>
      </c>
      <c r="E3371" s="253">
        <v>56732.149290810725</v>
      </c>
      <c r="F3371" s="253">
        <v>7320.3261011746126</v>
      </c>
      <c r="G3371" s="253">
        <v>7320.3261011746126</v>
      </c>
      <c r="H3371" s="253">
        <v>4575.0148165878691</v>
      </c>
      <c r="I3371" s="254">
        <v>44490.566517092891</v>
      </c>
    </row>
    <row r="3372" spans="1:9" ht="14.25" x14ac:dyDescent="0.3">
      <c r="A3372" s="251">
        <v>39100</v>
      </c>
      <c r="B3372" s="252" t="s">
        <v>164</v>
      </c>
      <c r="C3372" s="253">
        <v>2423869</v>
      </c>
      <c r="D3372" s="253">
        <v>1790962.34689639</v>
      </c>
      <c r="E3372" s="253">
        <v>843627.59490409889</v>
      </c>
      <c r="F3372" s="253">
        <v>108855.89881305528</v>
      </c>
      <c r="G3372" s="253">
        <v>108855.89881305528</v>
      </c>
      <c r="H3372" s="253">
        <v>68032.12630961978</v>
      </c>
      <c r="I3372" s="254">
        <v>661590.82805656095</v>
      </c>
    </row>
    <row r="3373" spans="1:9" ht="14.25" x14ac:dyDescent="0.3">
      <c r="A3373" s="251">
        <v>39100</v>
      </c>
      <c r="B3373" s="252" t="s">
        <v>1888</v>
      </c>
      <c r="C3373" s="253">
        <v>4479569</v>
      </c>
      <c r="D3373" s="253">
        <v>3309889.8535045888</v>
      </c>
      <c r="E3373" s="253">
        <v>2243681.5975364647</v>
      </c>
      <c r="F3373" s="253">
        <v>148497.86842449615</v>
      </c>
      <c r="G3373" s="253">
        <v>148497.86842449615</v>
      </c>
      <c r="H3373" s="253">
        <v>31616.265035157321</v>
      </c>
      <c r="I3373" s="254">
        <v>737596.25408397452</v>
      </c>
    </row>
    <row r="3374" spans="1:9" ht="14.25" x14ac:dyDescent="0.3">
      <c r="A3374" s="251">
        <v>39100</v>
      </c>
      <c r="B3374" s="252" t="s">
        <v>1889</v>
      </c>
      <c r="C3374" s="253">
        <v>6789763</v>
      </c>
      <c r="D3374" s="253">
        <v>5016859.3588804808</v>
      </c>
      <c r="E3374" s="253">
        <v>3400788.4005657639</v>
      </c>
      <c r="F3374" s="253">
        <v>225080.88001491039</v>
      </c>
      <c r="G3374" s="253">
        <v>225080.88001491039</v>
      </c>
      <c r="H3374" s="253">
        <v>47921.339426606639</v>
      </c>
      <c r="I3374" s="254">
        <v>1117987.8588582894</v>
      </c>
    </row>
    <row r="3375" spans="1:9" ht="14.25" x14ac:dyDescent="0.3">
      <c r="A3375" s="251">
        <v>39100</v>
      </c>
      <c r="B3375" s="252" t="s">
        <v>998</v>
      </c>
      <c r="C3375" s="253">
        <v>2100378</v>
      </c>
      <c r="D3375" s="253">
        <v>1551939.4456753007</v>
      </c>
      <c r="E3375" s="253">
        <v>1052016.2690808971</v>
      </c>
      <c r="F3375" s="253">
        <v>69627.603880129172</v>
      </c>
      <c r="G3375" s="253">
        <v>69627.603880129172</v>
      </c>
      <c r="H3375" s="253">
        <v>14824.218026781964</v>
      </c>
      <c r="I3375" s="254">
        <v>345843.75080736342</v>
      </c>
    </row>
    <row r="3376" spans="1:9" ht="14.25" x14ac:dyDescent="0.3">
      <c r="A3376" s="251">
        <v>39100</v>
      </c>
      <c r="B3376" s="252" t="s">
        <v>1890</v>
      </c>
      <c r="C3376" s="253">
        <v>2553488</v>
      </c>
      <c r="D3376" s="253">
        <v>1886735.9833603913</v>
      </c>
      <c r="E3376" s="253">
        <v>1278965.4618848804</v>
      </c>
      <c r="F3376" s="253">
        <v>84648.216167120045</v>
      </c>
      <c r="G3376" s="253">
        <v>84648.216167120045</v>
      </c>
      <c r="H3376" s="253">
        <v>18022.214496995981</v>
      </c>
      <c r="I3376" s="254">
        <v>420451.87464427488</v>
      </c>
    </row>
    <row r="3377" spans="1:9" ht="14.25" x14ac:dyDescent="0.3">
      <c r="A3377" s="251">
        <v>39100</v>
      </c>
      <c r="B3377" s="252" t="s">
        <v>1891</v>
      </c>
      <c r="C3377" s="253">
        <v>807845</v>
      </c>
      <c r="D3377" s="253">
        <v>596905.18634815409</v>
      </c>
      <c r="E3377" s="253">
        <v>404625.30215782928</v>
      </c>
      <c r="F3377" s="253">
        <v>26780.089896458136</v>
      </c>
      <c r="G3377" s="253">
        <v>26780.089896458136</v>
      </c>
      <c r="H3377" s="253">
        <v>5701.6738948159218</v>
      </c>
      <c r="I3377" s="254">
        <v>133018.03050259262</v>
      </c>
    </row>
    <row r="3378" spans="1:9" ht="14.25" x14ac:dyDescent="0.3">
      <c r="A3378" s="251">
        <v>39100</v>
      </c>
      <c r="B3378" s="252" t="s">
        <v>1892</v>
      </c>
      <c r="C3378" s="253">
        <v>1038</v>
      </c>
      <c r="D3378" s="253">
        <v>766.96344401386898</v>
      </c>
      <c r="E3378" s="253">
        <v>519.90303045736107</v>
      </c>
      <c r="F3378" s="253">
        <v>34.409736165382647</v>
      </c>
      <c r="G3378" s="253">
        <v>34.409736165382647</v>
      </c>
      <c r="H3378" s="253">
        <v>7.326080501604797</v>
      </c>
      <c r="I3378" s="254">
        <v>170.91486072413787</v>
      </c>
    </row>
    <row r="3379" spans="1:9" ht="14.25" x14ac:dyDescent="0.3">
      <c r="A3379" s="251">
        <v>39100</v>
      </c>
      <c r="B3379" s="252" t="s">
        <v>1893</v>
      </c>
      <c r="C3379" s="253">
        <v>254</v>
      </c>
      <c r="D3379" s="253">
        <v>187.67698919029164</v>
      </c>
      <c r="E3379" s="253">
        <v>127.2209727708764</v>
      </c>
      <c r="F3379" s="253">
        <v>8.4201088497179111</v>
      </c>
      <c r="G3379" s="253">
        <v>8.4201088497179111</v>
      </c>
      <c r="H3379" s="253">
        <v>1.7927017797761255</v>
      </c>
      <c r="I3379" s="254">
        <v>41.823096940203293</v>
      </c>
    </row>
    <row r="3380" spans="1:9" ht="14.25" x14ac:dyDescent="0.3">
      <c r="A3380" s="251">
        <v>39100</v>
      </c>
      <c r="B3380" s="252" t="s">
        <v>1894</v>
      </c>
      <c r="C3380" s="253">
        <v>7389</v>
      </c>
      <c r="D3380" s="253">
        <v>5459.6270595553733</v>
      </c>
      <c r="E3380" s="253">
        <v>3700.9282197008097</v>
      </c>
      <c r="F3380" s="253">
        <v>244.94560744317184</v>
      </c>
      <c r="G3380" s="253">
        <v>244.94560744317184</v>
      </c>
      <c r="H3380" s="253">
        <v>52.150682877030675</v>
      </c>
      <c r="I3380" s="254">
        <v>1216.6569420911894</v>
      </c>
    </row>
    <row r="3381" spans="1:9" ht="14.25" x14ac:dyDescent="0.3">
      <c r="A3381" s="251">
        <v>39100</v>
      </c>
      <c r="B3381" s="252" t="s">
        <v>1895</v>
      </c>
      <c r="C3381" s="253">
        <v>483116</v>
      </c>
      <c r="D3381" s="253">
        <v>356967.54452620842</v>
      </c>
      <c r="E3381" s="253">
        <v>241978.29716997925</v>
      </c>
      <c r="F3381" s="253">
        <v>16015.3122324422</v>
      </c>
      <c r="G3381" s="253">
        <v>16015.3122324422</v>
      </c>
      <c r="H3381" s="253">
        <v>3409.7752481823727</v>
      </c>
      <c r="I3381" s="254">
        <v>79548.847643162415</v>
      </c>
    </row>
    <row r="3382" spans="1:9" ht="14.25" x14ac:dyDescent="0.3">
      <c r="A3382" s="251">
        <v>39100</v>
      </c>
      <c r="B3382" s="252" t="s">
        <v>1003</v>
      </c>
      <c r="C3382" s="253">
        <v>1905</v>
      </c>
      <c r="D3382" s="253">
        <v>1407.5774189271874</v>
      </c>
      <c r="E3382" s="253">
        <v>954.15729578157311</v>
      </c>
      <c r="F3382" s="253">
        <v>63.150816372884343</v>
      </c>
      <c r="G3382" s="253">
        <v>63.150816372884343</v>
      </c>
      <c r="H3382" s="253">
        <v>13.445263348320942</v>
      </c>
      <c r="I3382" s="254">
        <v>313.67322705152469</v>
      </c>
    </row>
    <row r="3383" spans="1:9" ht="14.25" x14ac:dyDescent="0.3">
      <c r="A3383" s="251">
        <v>39100</v>
      </c>
      <c r="B3383" s="252" t="s">
        <v>1004</v>
      </c>
      <c r="C3383" s="253">
        <v>214419</v>
      </c>
      <c r="D3383" s="253">
        <v>158431.15096532734</v>
      </c>
      <c r="E3383" s="253">
        <v>107396.03842739586</v>
      </c>
      <c r="F3383" s="253">
        <v>7107.997320660098</v>
      </c>
      <c r="G3383" s="253">
        <v>7107.997320660098</v>
      </c>
      <c r="H3383" s="253">
        <v>1513.3437910150278</v>
      </c>
      <c r="I3383" s="254">
        <v>35305.774105596262</v>
      </c>
    </row>
    <row r="3384" spans="1:9" ht="14.25" x14ac:dyDescent="0.3">
      <c r="A3384" s="251">
        <v>39100</v>
      </c>
      <c r="B3384" s="252" t="s">
        <v>1005</v>
      </c>
      <c r="C3384" s="253">
        <v>20609</v>
      </c>
      <c r="D3384" s="253">
        <v>15227.697126861103</v>
      </c>
      <c r="E3384" s="253">
        <v>10322.429243444849</v>
      </c>
      <c r="F3384" s="253">
        <v>683.18906804660014</v>
      </c>
      <c r="G3384" s="253">
        <v>683.18906804660014</v>
      </c>
      <c r="H3384" s="253">
        <v>145.45586999766209</v>
      </c>
      <c r="I3384" s="254">
        <v>3393.4338773253921</v>
      </c>
    </row>
    <row r="3385" spans="1:9" ht="14.25" x14ac:dyDescent="0.3">
      <c r="A3385" s="251">
        <v>39100</v>
      </c>
      <c r="B3385" s="252" t="s">
        <v>214</v>
      </c>
      <c r="C3385" s="253">
        <v>768039</v>
      </c>
      <c r="D3385" s="253">
        <v>567493.09882174176</v>
      </c>
      <c r="E3385" s="253">
        <v>384687.67207075254</v>
      </c>
      <c r="F3385" s="253">
        <v>25460.519609561004</v>
      </c>
      <c r="G3385" s="253">
        <v>25460.519609561004</v>
      </c>
      <c r="H3385" s="253">
        <v>5420.7278828247081</v>
      </c>
      <c r="I3385" s="254">
        <v>126463.6596490425</v>
      </c>
    </row>
    <row r="3386" spans="1:9" ht="14.25" x14ac:dyDescent="0.3">
      <c r="A3386" s="251">
        <v>39100</v>
      </c>
      <c r="B3386" s="252" t="s">
        <v>1896</v>
      </c>
      <c r="C3386" s="253">
        <v>679</v>
      </c>
      <c r="D3386" s="253">
        <v>501.70344748113399</v>
      </c>
      <c r="E3386" s="253">
        <v>340.09071067490191</v>
      </c>
      <c r="F3386" s="253">
        <v>22.508873657316784</v>
      </c>
      <c r="G3386" s="253">
        <v>22.508873657316784</v>
      </c>
      <c r="H3386" s="253">
        <v>4.7923012144409034</v>
      </c>
      <c r="I3386" s="254">
        <v>111.80268827715763</v>
      </c>
    </row>
    <row r="3387" spans="1:9" ht="14.25" x14ac:dyDescent="0.3">
      <c r="A3387" s="251">
        <v>39100</v>
      </c>
      <c r="B3387" s="252" t="s">
        <v>1897</v>
      </c>
      <c r="C3387" s="253">
        <v>435950</v>
      </c>
      <c r="D3387" s="253">
        <v>322117.25762798288</v>
      </c>
      <c r="E3387" s="253">
        <v>218354.26409237628</v>
      </c>
      <c r="F3387" s="253">
        <v>14451.757689112299</v>
      </c>
      <c r="G3387" s="253">
        <v>14451.757689112299</v>
      </c>
      <c r="H3387" s="253">
        <v>3076.8832318637874</v>
      </c>
      <c r="I3387" s="254">
        <v>71782.59492551822</v>
      </c>
    </row>
    <row r="3388" spans="1:9" ht="14.25" x14ac:dyDescent="0.3">
      <c r="A3388" s="251">
        <v>39100</v>
      </c>
      <c r="B3388" s="252" t="s">
        <v>265</v>
      </c>
      <c r="C3388" s="253">
        <v>133</v>
      </c>
      <c r="D3388" s="253">
        <v>98.271809300428302</v>
      </c>
      <c r="E3388" s="253">
        <v>66.615706214671505</v>
      </c>
      <c r="F3388" s="253">
        <v>4.4089546339074106</v>
      </c>
      <c r="G3388" s="253">
        <v>4.4089546339074106</v>
      </c>
      <c r="H3388" s="253">
        <v>0.93869817602450667</v>
      </c>
      <c r="I3388" s="254">
        <v>21.899495641917472</v>
      </c>
    </row>
    <row r="3389" spans="1:9" ht="14.25" x14ac:dyDescent="0.3">
      <c r="A3389" s="251">
        <v>39100</v>
      </c>
      <c r="B3389" s="252" t="s">
        <v>266</v>
      </c>
      <c r="C3389" s="253">
        <v>451082</v>
      </c>
      <c r="D3389" s="253">
        <v>333298.0773147053</v>
      </c>
      <c r="E3389" s="253">
        <v>225933.42850170267</v>
      </c>
      <c r="F3389" s="253">
        <v>14953.384016332502</v>
      </c>
      <c r="G3389" s="253">
        <v>14953.384016332502</v>
      </c>
      <c r="H3389" s="253">
        <v>3183.6830874998991</v>
      </c>
      <c r="I3389" s="254">
        <v>74274.197692837726</v>
      </c>
    </row>
    <row r="3390" spans="1:9" ht="14.25" x14ac:dyDescent="0.3">
      <c r="A3390" s="251">
        <v>39100</v>
      </c>
      <c r="B3390" s="252" t="s">
        <v>1007</v>
      </c>
      <c r="C3390" s="253">
        <v>133061</v>
      </c>
      <c r="D3390" s="253">
        <v>98316.881333265337</v>
      </c>
      <c r="E3390" s="253">
        <v>66646.259282935382</v>
      </c>
      <c r="F3390" s="253">
        <v>4410.9767860327365</v>
      </c>
      <c r="G3390" s="253">
        <v>4410.9767860327365</v>
      </c>
      <c r="H3390" s="253">
        <v>939.12870676689386</v>
      </c>
      <c r="I3390" s="254">
        <v>21909.539771497599</v>
      </c>
    </row>
    <row r="3391" spans="1:9" ht="14.25" x14ac:dyDescent="0.3">
      <c r="A3391" s="251">
        <v>39100</v>
      </c>
      <c r="B3391" s="252" t="s">
        <v>268</v>
      </c>
      <c r="C3391" s="253">
        <v>2013</v>
      </c>
      <c r="D3391" s="253">
        <v>1487.3770836222718</v>
      </c>
      <c r="E3391" s="253">
        <v>1008.2512527077723</v>
      </c>
      <c r="F3391" s="253">
        <v>66.731020135756509</v>
      </c>
      <c r="G3391" s="253">
        <v>66.731020135756509</v>
      </c>
      <c r="H3391" s="253">
        <v>14.207514498776931</v>
      </c>
      <c r="I3391" s="254">
        <v>331.45627614420954</v>
      </c>
    </row>
    <row r="3392" spans="1:9" ht="14.25" x14ac:dyDescent="0.3">
      <c r="A3392" s="251">
        <v>39100</v>
      </c>
      <c r="B3392" s="252" t="s">
        <v>1898</v>
      </c>
      <c r="C3392" s="253">
        <v>3674</v>
      </c>
      <c r="D3392" s="253">
        <v>2714.6663712013051</v>
      </c>
      <c r="E3392" s="253">
        <v>1840.1962754338579</v>
      </c>
      <c r="F3392" s="253">
        <v>121.79322800733704</v>
      </c>
      <c r="G3392" s="253">
        <v>121.79322800733704</v>
      </c>
      <c r="H3392" s="253">
        <v>25.930654877549156</v>
      </c>
      <c r="I3392" s="254">
        <v>604.95298487522393</v>
      </c>
    </row>
    <row r="3393" spans="1:9" ht="14.25" x14ac:dyDescent="0.3">
      <c r="A3393" s="251">
        <v>39100</v>
      </c>
      <c r="B3393" s="252" t="s">
        <v>1899</v>
      </c>
      <c r="C3393" s="253">
        <v>3531</v>
      </c>
      <c r="D3393" s="253">
        <v>2609.005704058739</v>
      </c>
      <c r="E3393" s="253">
        <v>1768.5718695037974</v>
      </c>
      <c r="F3393" s="253">
        <v>117.05277302501553</v>
      </c>
      <c r="G3393" s="253">
        <v>117.05277302501553</v>
      </c>
      <c r="H3393" s="253">
        <v>24.92137789129724</v>
      </c>
      <c r="I3393" s="254">
        <v>581.40691061361338</v>
      </c>
    </row>
    <row r="3394" spans="1:9" ht="14.25" x14ac:dyDescent="0.3">
      <c r="A3394" s="251">
        <v>39100</v>
      </c>
      <c r="B3394" s="252" t="s">
        <v>1900</v>
      </c>
      <c r="C3394" s="253">
        <v>14403</v>
      </c>
      <c r="D3394" s="253">
        <v>10642.171950030592</v>
      </c>
      <c r="E3394" s="253">
        <v>7214.0302000745387</v>
      </c>
      <c r="F3394" s="253">
        <v>477.45995182081526</v>
      </c>
      <c r="G3394" s="253">
        <v>477.45995182081526</v>
      </c>
      <c r="H3394" s="253">
        <v>101.65466037053361</v>
      </c>
      <c r="I3394" s="254">
        <v>2371.5671859438894</v>
      </c>
    </row>
    <row r="3395" spans="1:9" ht="14.25" x14ac:dyDescent="0.3">
      <c r="A3395" s="251">
        <v>39100</v>
      </c>
      <c r="B3395" s="252" t="s">
        <v>1901</v>
      </c>
      <c r="C3395" s="253">
        <v>712163</v>
      </c>
      <c r="D3395" s="253">
        <v>526207.11674301443</v>
      </c>
      <c r="E3395" s="253">
        <v>356701.0615410459</v>
      </c>
      <c r="F3395" s="253">
        <v>23608.22826276243</v>
      </c>
      <c r="G3395" s="253">
        <v>23608.22826276243</v>
      </c>
      <c r="H3395" s="253">
        <v>5026.3617227980512</v>
      </c>
      <c r="I3395" s="254">
        <v>117263.23695364565</v>
      </c>
    </row>
    <row r="3396" spans="1:9" ht="14.25" x14ac:dyDescent="0.3">
      <c r="A3396" s="251">
        <v>39100</v>
      </c>
      <c r="B3396" s="252" t="s">
        <v>269</v>
      </c>
      <c r="C3396" s="253">
        <v>9515</v>
      </c>
      <c r="D3396" s="253">
        <v>7030.4982367937992</v>
      </c>
      <c r="E3396" s="253">
        <v>4765.7777791924764</v>
      </c>
      <c r="F3396" s="253">
        <v>315.4225815160076</v>
      </c>
      <c r="G3396" s="253">
        <v>315.4225815160076</v>
      </c>
      <c r="H3396" s="253">
        <v>67.155737931377303</v>
      </c>
      <c r="I3396" s="254">
        <v>1566.7195566379303</v>
      </c>
    </row>
    <row r="3397" spans="1:9" ht="14.25" x14ac:dyDescent="0.3">
      <c r="A3397" s="251">
        <v>39100</v>
      </c>
      <c r="B3397" s="252" t="s">
        <v>1902</v>
      </c>
      <c r="C3397" s="253">
        <v>290</v>
      </c>
      <c r="D3397" s="253">
        <v>214.27687742198651</v>
      </c>
      <c r="E3397" s="253">
        <v>145.2522917462762</v>
      </c>
      <c r="F3397" s="253">
        <v>9.6135101040086397</v>
      </c>
      <c r="G3397" s="253">
        <v>9.6135101040086397</v>
      </c>
      <c r="H3397" s="253">
        <v>2.0467854965947891</v>
      </c>
      <c r="I3397" s="254">
        <v>47.750779971098247</v>
      </c>
    </row>
    <row r="3398" spans="1:9" ht="14.25" x14ac:dyDescent="0.3">
      <c r="A3398" s="251">
        <v>39100</v>
      </c>
      <c r="B3398" s="252" t="s">
        <v>752</v>
      </c>
      <c r="C3398" s="253">
        <v>84</v>
      </c>
      <c r="D3398" s="253">
        <v>62.066405873954714</v>
      </c>
      <c r="E3398" s="253">
        <v>42.073077609266214</v>
      </c>
      <c r="F3398" s="253">
        <v>2.7846029266783643</v>
      </c>
      <c r="G3398" s="253">
        <v>2.7846029266783643</v>
      </c>
      <c r="H3398" s="253">
        <v>0.59286200591021476</v>
      </c>
      <c r="I3398" s="254">
        <v>13.83126040542156</v>
      </c>
    </row>
    <row r="3399" spans="1:9" ht="14.25" x14ac:dyDescent="0.3">
      <c r="A3399" s="251">
        <v>39100</v>
      </c>
      <c r="B3399" s="252" t="s">
        <v>1903</v>
      </c>
      <c r="C3399" s="253">
        <v>1301</v>
      </c>
      <c r="D3399" s="253">
        <v>961.29040526208428</v>
      </c>
      <c r="E3399" s="253">
        <v>651.63183297208741</v>
      </c>
      <c r="F3399" s="253">
        <v>43.128195328673236</v>
      </c>
      <c r="G3399" s="253">
        <v>43.128195328673236</v>
      </c>
      <c r="H3399" s="253">
        <v>9.1823032105855873</v>
      </c>
      <c r="I3399" s="254">
        <v>214.21987842206488</v>
      </c>
    </row>
    <row r="3400" spans="1:9" ht="14.25" x14ac:dyDescent="0.3">
      <c r="A3400" s="251">
        <v>39100</v>
      </c>
      <c r="B3400" s="252" t="s">
        <v>637</v>
      </c>
      <c r="C3400" s="253">
        <v>1008</v>
      </c>
      <c r="D3400" s="253">
        <v>744.79687048745666</v>
      </c>
      <c r="E3400" s="253">
        <v>504.8769313111946</v>
      </c>
      <c r="F3400" s="253">
        <v>33.41523512014038</v>
      </c>
      <c r="G3400" s="253">
        <v>33.41523512014038</v>
      </c>
      <c r="H3400" s="253">
        <v>7.114344070922578</v>
      </c>
      <c r="I3400" s="254">
        <v>165.97512486505875</v>
      </c>
    </row>
    <row r="3401" spans="1:9" ht="14.25" x14ac:dyDescent="0.3">
      <c r="A3401" s="251">
        <v>39100</v>
      </c>
      <c r="B3401" s="252" t="s">
        <v>270</v>
      </c>
      <c r="C3401" s="253">
        <v>263</v>
      </c>
      <c r="D3401" s="253">
        <v>194.32696124821535</v>
      </c>
      <c r="E3401" s="253">
        <v>131.72880251472634</v>
      </c>
      <c r="F3401" s="253">
        <v>8.7184591632905928</v>
      </c>
      <c r="G3401" s="253">
        <v>8.7184591632905928</v>
      </c>
      <c r="H3401" s="253">
        <v>1.8562227089807914</v>
      </c>
      <c r="I3401" s="254">
        <v>43.305017697927028</v>
      </c>
    </row>
    <row r="3402" spans="1:9" ht="14.25" x14ac:dyDescent="0.3">
      <c r="A3402" s="251">
        <v>39100</v>
      </c>
      <c r="B3402" s="252" t="s">
        <v>1549</v>
      </c>
      <c r="C3402" s="253">
        <v>445</v>
      </c>
      <c r="D3402" s="253">
        <v>328.80417397511729</v>
      </c>
      <c r="E3402" s="253">
        <v>222.88713733480319</v>
      </c>
      <c r="F3402" s="253">
        <v>14.751765504427052</v>
      </c>
      <c r="G3402" s="253">
        <v>14.751765504427052</v>
      </c>
      <c r="H3402" s="253">
        <v>3.1407570551195905</v>
      </c>
      <c r="I3402" s="254">
        <v>73.272748576340419</v>
      </c>
    </row>
    <row r="3403" spans="1:9" ht="14.25" x14ac:dyDescent="0.3">
      <c r="A3403" s="251">
        <v>39100</v>
      </c>
      <c r="B3403" s="252" t="s">
        <v>954</v>
      </c>
      <c r="C3403" s="253">
        <v>63</v>
      </c>
      <c r="D3403" s="253">
        <v>46.549804405466041</v>
      </c>
      <c r="E3403" s="253">
        <v>31.554808206949662</v>
      </c>
      <c r="F3403" s="253">
        <v>2.0884521950087738</v>
      </c>
      <c r="G3403" s="253">
        <v>2.0884521950087738</v>
      </c>
      <c r="H3403" s="253">
        <v>0.44464650443266113</v>
      </c>
      <c r="I3403" s="254">
        <v>10.373445304066172</v>
      </c>
    </row>
    <row r="3404" spans="1:9" ht="14.25" x14ac:dyDescent="0.3">
      <c r="A3404" s="251">
        <v>39100</v>
      </c>
      <c r="B3404" s="252" t="s">
        <v>272</v>
      </c>
      <c r="C3404" s="253">
        <v>524</v>
      </c>
      <c r="D3404" s="253">
        <v>387.17615092800321</v>
      </c>
      <c r="E3404" s="253">
        <v>262.45586508637496</v>
      </c>
      <c r="F3404" s="253">
        <v>17.370618256898368</v>
      </c>
      <c r="G3404" s="253">
        <v>17.370618256898368</v>
      </c>
      <c r="H3404" s="253">
        <v>3.6983296559161016</v>
      </c>
      <c r="I3404" s="254">
        <v>86.280719671915449</v>
      </c>
    </row>
    <row r="3405" spans="1:9" ht="14.25" x14ac:dyDescent="0.3">
      <c r="A3405" s="251">
        <v>39100</v>
      </c>
      <c r="B3405" s="252" t="s">
        <v>639</v>
      </c>
      <c r="C3405" s="253">
        <v>3752452</v>
      </c>
      <c r="D3405" s="253">
        <v>2772633.4387444416</v>
      </c>
      <c r="E3405" s="253">
        <v>1879490.5264410262</v>
      </c>
      <c r="F3405" s="253">
        <v>124393.91454071525</v>
      </c>
      <c r="G3405" s="253">
        <v>124393.91454071525</v>
      </c>
      <c r="H3405" s="253">
        <v>26484.359759545201</v>
      </c>
      <c r="I3405" s="254">
        <v>617870.72346243972</v>
      </c>
    </row>
    <row r="3406" spans="1:9" ht="14.25" x14ac:dyDescent="0.3">
      <c r="A3406" s="251">
        <v>39100</v>
      </c>
      <c r="B3406" s="252" t="s">
        <v>273</v>
      </c>
      <c r="C3406" s="253">
        <v>1887064</v>
      </c>
      <c r="D3406" s="253">
        <v>1394324.7635015296</v>
      </c>
      <c r="E3406" s="253">
        <v>945173.69197205163</v>
      </c>
      <c r="F3406" s="253">
        <v>62556.237347968825</v>
      </c>
      <c r="G3406" s="253">
        <v>62556.237347968825</v>
      </c>
      <c r="H3406" s="253">
        <v>13318.673194297065</v>
      </c>
      <c r="I3406" s="254">
        <v>310719.92363924324</v>
      </c>
    </row>
    <row r="3407" spans="1:9" ht="14.25" x14ac:dyDescent="0.3">
      <c r="A3407" s="251">
        <v>39100</v>
      </c>
      <c r="B3407" s="252" t="s">
        <v>1904</v>
      </c>
      <c r="C3407" s="253">
        <v>47</v>
      </c>
      <c r="D3407" s="253">
        <v>34.727631858046095</v>
      </c>
      <c r="E3407" s="253">
        <v>23.540888662327525</v>
      </c>
      <c r="F3407" s="253">
        <v>1.5580516375462279</v>
      </c>
      <c r="G3407" s="253">
        <v>1.5580516375462279</v>
      </c>
      <c r="H3407" s="253">
        <v>0.3317204080688107</v>
      </c>
      <c r="I3407" s="254">
        <v>7.7389195125573025</v>
      </c>
    </row>
    <row r="3408" spans="1:9" ht="14.25" x14ac:dyDescent="0.3">
      <c r="A3408" s="251">
        <v>39100</v>
      </c>
      <c r="B3408" s="252" t="s">
        <v>1740</v>
      </c>
      <c r="C3408" s="253">
        <v>5116</v>
      </c>
      <c r="D3408" s="253">
        <v>3780.1396720375278</v>
      </c>
      <c r="E3408" s="253">
        <v>2562.450774392928</v>
      </c>
      <c r="F3408" s="253">
        <v>169.59557824864896</v>
      </c>
      <c r="G3408" s="253">
        <v>169.59557824864896</v>
      </c>
      <c r="H3408" s="253">
        <v>36.108119312341174</v>
      </c>
      <c r="I3408" s="254">
        <v>842.38962183496085</v>
      </c>
    </row>
    <row r="3409" spans="1:9" ht="14.25" x14ac:dyDescent="0.3">
      <c r="A3409" s="251">
        <v>39100</v>
      </c>
      <c r="B3409" s="252" t="s">
        <v>1905</v>
      </c>
      <c r="C3409" s="253">
        <v>1558918</v>
      </c>
      <c r="D3409" s="253">
        <v>1151862.3489549255</v>
      </c>
      <c r="E3409" s="253">
        <v>780815.21429145325</v>
      </c>
      <c r="F3409" s="253">
        <v>51678.186014899802</v>
      </c>
      <c r="G3409" s="253">
        <v>51678.186014899802</v>
      </c>
      <c r="H3409" s="253">
        <v>11002.657768208812</v>
      </c>
      <c r="I3409" s="254">
        <v>256688.10486546395</v>
      </c>
    </row>
    <row r="3410" spans="1:9" ht="14.25" x14ac:dyDescent="0.3">
      <c r="A3410" s="251">
        <v>39100</v>
      </c>
      <c r="B3410" s="252" t="s">
        <v>1906</v>
      </c>
      <c r="C3410" s="253">
        <v>657676</v>
      </c>
      <c r="D3410" s="253">
        <v>485947.44701856002</v>
      </c>
      <c r="E3410" s="253">
        <v>329410.15940180671</v>
      </c>
      <c r="F3410" s="253">
        <v>21801.982314358571</v>
      </c>
      <c r="G3410" s="253">
        <v>21801.982314358571</v>
      </c>
      <c r="H3410" s="253">
        <v>4641.7989595119807</v>
      </c>
      <c r="I3410" s="254">
        <v>108291.52402852417</v>
      </c>
    </row>
    <row r="3411" spans="1:9" ht="14.25" x14ac:dyDescent="0.3">
      <c r="A3411" s="251">
        <v>39100</v>
      </c>
      <c r="B3411" s="252" t="s">
        <v>1907</v>
      </c>
      <c r="C3411" s="253">
        <v>7683036</v>
      </c>
      <c r="D3411" s="253">
        <v>5676886.0800024467</v>
      </c>
      <c r="E3411" s="253">
        <v>3848202.0226522172</v>
      </c>
      <c r="F3411" s="253">
        <v>254692.9110878004</v>
      </c>
      <c r="G3411" s="253">
        <v>254692.9110878004</v>
      </c>
      <c r="H3411" s="253">
        <v>54225.953981433246</v>
      </c>
      <c r="I3411" s="254">
        <v>1265072.2811931956</v>
      </c>
    </row>
    <row r="3412" spans="1:9" ht="14.25" x14ac:dyDescent="0.3">
      <c r="A3412" s="251">
        <v>39100</v>
      </c>
      <c r="B3412" s="252" t="s">
        <v>1908</v>
      </c>
      <c r="C3412" s="253">
        <v>6769343</v>
      </c>
      <c r="D3412" s="253">
        <v>5001771.3111668359</v>
      </c>
      <c r="E3412" s="253">
        <v>3390560.63574694</v>
      </c>
      <c r="F3412" s="253">
        <v>224403.95630344879</v>
      </c>
      <c r="G3412" s="253">
        <v>224403.95630344879</v>
      </c>
      <c r="H3412" s="253">
        <v>47777.21749612227</v>
      </c>
      <c r="I3412" s="254">
        <v>1114625.5453168761</v>
      </c>
    </row>
    <row r="3413" spans="1:9" ht="14.25" x14ac:dyDescent="0.3">
      <c r="A3413" s="251">
        <v>39100</v>
      </c>
      <c r="B3413" s="252" t="s">
        <v>1909</v>
      </c>
      <c r="C3413" s="253">
        <v>1837511</v>
      </c>
      <c r="D3413" s="253">
        <v>1357710.7562363858</v>
      </c>
      <c r="E3413" s="253">
        <v>920354.08227238536</v>
      </c>
      <c r="F3413" s="253">
        <v>60913.55367147248</v>
      </c>
      <c r="G3413" s="253">
        <v>60913.55367147248</v>
      </c>
      <c r="H3413" s="253">
        <v>12968.934015977198</v>
      </c>
      <c r="I3413" s="254">
        <v>302560.63260507828</v>
      </c>
    </row>
    <row r="3414" spans="1:9" ht="14.25" x14ac:dyDescent="0.3">
      <c r="A3414" s="251">
        <v>39100</v>
      </c>
      <c r="B3414" s="252" t="s">
        <v>1551</v>
      </c>
      <c r="C3414" s="253">
        <v>395</v>
      </c>
      <c r="D3414" s="253">
        <v>291.85988476442992</v>
      </c>
      <c r="E3414" s="253">
        <v>197.84363875785897</v>
      </c>
      <c r="F3414" s="253">
        <v>13.094263762356595</v>
      </c>
      <c r="G3414" s="253">
        <v>13.094263762356595</v>
      </c>
      <c r="H3414" s="253">
        <v>2.7878630039825576</v>
      </c>
      <c r="I3414" s="254">
        <v>65.039855477875193</v>
      </c>
    </row>
    <row r="3415" spans="1:9" ht="14.25" x14ac:dyDescent="0.3">
      <c r="A3415" s="251">
        <v>39100</v>
      </c>
      <c r="B3415" s="252" t="s">
        <v>1552</v>
      </c>
      <c r="C3415" s="253">
        <v>132640</v>
      </c>
      <c r="D3415" s="253">
        <v>98005.810418111345</v>
      </c>
      <c r="E3415" s="253">
        <v>66435.393024917503</v>
      </c>
      <c r="F3415" s="253">
        <v>4397.0206213645033</v>
      </c>
      <c r="G3415" s="253">
        <v>4397.0206213645033</v>
      </c>
      <c r="H3415" s="253">
        <v>936.15733885632005</v>
      </c>
      <c r="I3415" s="254">
        <v>21840.21881160852</v>
      </c>
    </row>
    <row r="3416" spans="1:9" ht="14.25" x14ac:dyDescent="0.3">
      <c r="A3416" s="251">
        <v>39100</v>
      </c>
      <c r="B3416" s="252" t="s">
        <v>975</v>
      </c>
      <c r="C3416" s="253">
        <v>9644</v>
      </c>
      <c r="D3416" s="253">
        <v>7125.8145029573725</v>
      </c>
      <c r="E3416" s="253">
        <v>4830.3900055209924</v>
      </c>
      <c r="F3416" s="253">
        <v>319.6989360105494</v>
      </c>
      <c r="G3416" s="253">
        <v>319.6989360105494</v>
      </c>
      <c r="H3416" s="253">
        <v>68.066204583310849</v>
      </c>
      <c r="I3416" s="254">
        <v>1587.9604208319706</v>
      </c>
    </row>
    <row r="3417" spans="1:9" ht="14.25" x14ac:dyDescent="0.3">
      <c r="A3417" s="251">
        <v>39100</v>
      </c>
      <c r="B3417" s="252" t="s">
        <v>1553</v>
      </c>
      <c r="C3417" s="253">
        <v>5808</v>
      </c>
      <c r="D3417" s="253">
        <v>4291.4486347134398</v>
      </c>
      <c r="E3417" s="253">
        <v>2909.052794697835</v>
      </c>
      <c r="F3417" s="253">
        <v>192.53540235890404</v>
      </c>
      <c r="G3417" s="253">
        <v>192.53540235890404</v>
      </c>
      <c r="H3417" s="253">
        <v>40.992172980077704</v>
      </c>
      <c r="I3417" s="254">
        <v>956.33286231771922</v>
      </c>
    </row>
    <row r="3418" spans="1:9" ht="14.25" x14ac:dyDescent="0.3">
      <c r="A3418" s="251">
        <v>39100</v>
      </c>
      <c r="B3418" s="252" t="s">
        <v>275</v>
      </c>
      <c r="C3418" s="253">
        <v>269971</v>
      </c>
      <c r="D3418" s="253">
        <v>199477.73404996938</v>
      </c>
      <c r="E3418" s="253">
        <v>135220.36708632391</v>
      </c>
      <c r="F3418" s="253">
        <v>8949.548056170057</v>
      </c>
      <c r="G3418" s="253">
        <v>8949.548056170057</v>
      </c>
      <c r="H3418" s="253">
        <v>1905.4231975903165</v>
      </c>
      <c r="I3418" s="254">
        <v>44452.847653715049</v>
      </c>
    </row>
    <row r="3419" spans="1:9" ht="14.25" x14ac:dyDescent="0.3">
      <c r="A3419" s="251">
        <v>39100</v>
      </c>
      <c r="B3419" s="252" t="s">
        <v>277</v>
      </c>
      <c r="C3419" s="253">
        <v>12566365</v>
      </c>
      <c r="D3419" s="253">
        <v>9285108.4577411786</v>
      </c>
      <c r="E3419" s="253">
        <v>6294114.8798972219</v>
      </c>
      <c r="F3419" s="253">
        <v>416575.43757986394</v>
      </c>
      <c r="G3419" s="253">
        <v>416575.43757986394</v>
      </c>
      <c r="H3419" s="253">
        <v>88691.909058332341</v>
      </c>
      <c r="I3419" s="254">
        <v>2069150.7936258966</v>
      </c>
    </row>
    <row r="3420" spans="1:9" ht="14.25" x14ac:dyDescent="0.3">
      <c r="A3420" s="251">
        <v>39100</v>
      </c>
      <c r="B3420" s="252" t="s">
        <v>278</v>
      </c>
      <c r="C3420" s="253">
        <v>2501040</v>
      </c>
      <c r="D3420" s="253">
        <v>1847982.901749949</v>
      </c>
      <c r="E3420" s="253">
        <v>1252695.8336176092</v>
      </c>
      <c r="F3420" s="253">
        <v>82909.563139757825</v>
      </c>
      <c r="G3420" s="253">
        <v>82909.563139757825</v>
      </c>
      <c r="H3420" s="253">
        <v>17652.042753115282</v>
      </c>
      <c r="I3420" s="254">
        <v>411815.89909970883</v>
      </c>
    </row>
    <row r="3421" spans="1:9" ht="14.25" x14ac:dyDescent="0.3">
      <c r="A3421" s="251">
        <v>39100</v>
      </c>
      <c r="B3421" s="252" t="s">
        <v>280</v>
      </c>
      <c r="C3421" s="253">
        <v>19480321</v>
      </c>
      <c r="D3421" s="253">
        <v>14393732.258820517</v>
      </c>
      <c r="E3421" s="253">
        <v>9757107.8248383142</v>
      </c>
      <c r="F3421" s="253">
        <v>645773.31987183343</v>
      </c>
      <c r="G3421" s="253">
        <v>645773.31987183343</v>
      </c>
      <c r="H3421" s="253">
        <v>137489.7879027962</v>
      </c>
      <c r="I3421" s="254">
        <v>3207588.00633574</v>
      </c>
    </row>
    <row r="3422" spans="1:9" ht="14.25" x14ac:dyDescent="0.3">
      <c r="A3422" s="251">
        <v>39100</v>
      </c>
      <c r="B3422" s="252" t="s">
        <v>281</v>
      </c>
      <c r="C3422" s="253">
        <v>10752658</v>
      </c>
      <c r="D3422" s="253">
        <v>7944986.1387122162</v>
      </c>
      <c r="E3422" s="253">
        <v>5385683.5064273477</v>
      </c>
      <c r="F3422" s="253">
        <v>356450.98733775632</v>
      </c>
      <c r="G3422" s="253">
        <v>356450.98733775632</v>
      </c>
      <c r="H3422" s="253">
        <v>75890.980842220451</v>
      </c>
      <c r="I3422" s="254">
        <v>1770509.6767671355</v>
      </c>
    </row>
    <row r="3423" spans="1:9" ht="14.25" x14ac:dyDescent="0.3">
      <c r="A3423" s="251">
        <v>39100</v>
      </c>
      <c r="B3423" s="252" t="s">
        <v>282</v>
      </c>
      <c r="C3423" s="253">
        <v>6381278</v>
      </c>
      <c r="D3423" s="253">
        <v>4715035.5993159283</v>
      </c>
      <c r="E3423" s="253">
        <v>3196190.5302417031</v>
      </c>
      <c r="F3423" s="253">
        <v>211539.58803271738</v>
      </c>
      <c r="G3423" s="253">
        <v>211539.58803271738</v>
      </c>
      <c r="H3423" s="253">
        <v>45038.300897032423</v>
      </c>
      <c r="I3423" s="254">
        <v>1050727.5921117582</v>
      </c>
    </row>
    <row r="3424" spans="1:9" ht="14.25" x14ac:dyDescent="0.3">
      <c r="A3424" s="251">
        <v>39100</v>
      </c>
      <c r="B3424" s="252" t="s">
        <v>283</v>
      </c>
      <c r="C3424" s="253">
        <v>9810818</v>
      </c>
      <c r="D3424" s="253">
        <v>7249073.951708341</v>
      </c>
      <c r="E3424" s="253">
        <v>4913944.1324331658</v>
      </c>
      <c r="F3424" s="253">
        <v>325228.95852272358</v>
      </c>
      <c r="G3424" s="253">
        <v>325228.95852272358</v>
      </c>
      <c r="H3424" s="253">
        <v>69243.586179762395</v>
      </c>
      <c r="I3424" s="254">
        <v>1615428.316049966</v>
      </c>
    </row>
    <row r="3425" spans="1:9" ht="14.25" x14ac:dyDescent="0.3">
      <c r="A3425" s="251">
        <v>39100</v>
      </c>
      <c r="B3425" s="252" t="s">
        <v>1910</v>
      </c>
      <c r="C3425" s="253">
        <v>437745</v>
      </c>
      <c r="D3425" s="253">
        <v>323443.55761064647</v>
      </c>
      <c r="E3425" s="253">
        <v>219253.32569128851</v>
      </c>
      <c r="F3425" s="253">
        <v>14511.262001652625</v>
      </c>
      <c r="G3425" s="253">
        <v>14511.262001652625</v>
      </c>
      <c r="H3425" s="253">
        <v>3089.5521282996065</v>
      </c>
      <c r="I3425" s="254">
        <v>72078.155787753101</v>
      </c>
    </row>
    <row r="3426" spans="1:9" ht="14.25" x14ac:dyDescent="0.3">
      <c r="A3426" s="251">
        <v>39100</v>
      </c>
      <c r="B3426" s="252" t="s">
        <v>1911</v>
      </c>
      <c r="C3426" s="253">
        <v>56462</v>
      </c>
      <c r="D3426" s="253">
        <v>41718.969148276563</v>
      </c>
      <c r="E3426" s="253">
        <v>28280.120333028441</v>
      </c>
      <c r="F3426" s="253">
        <v>1871.7172672156407</v>
      </c>
      <c r="G3426" s="253">
        <v>1871.7172672156407</v>
      </c>
      <c r="H3426" s="253">
        <v>398.50207830598271</v>
      </c>
      <c r="I3426" s="254">
        <v>9296.9122025108591</v>
      </c>
    </row>
    <row r="3427" spans="1:9" ht="14.25" x14ac:dyDescent="0.3">
      <c r="A3427" s="251">
        <v>39100</v>
      </c>
      <c r="B3427" s="252" t="s">
        <v>1912</v>
      </c>
      <c r="C3427" s="253">
        <v>1562</v>
      </c>
      <c r="D3427" s="253">
        <v>1154.1395949418722</v>
      </c>
      <c r="E3427" s="253">
        <v>782.35889554373603</v>
      </c>
      <c r="F3427" s="253">
        <v>51.780354422281022</v>
      </c>
      <c r="G3427" s="253">
        <v>51.780354422281022</v>
      </c>
      <c r="H3427" s="253">
        <v>11.024410157520899</v>
      </c>
      <c r="I3427" s="254">
        <v>257.19558039605329</v>
      </c>
    </row>
    <row r="3428" spans="1:9" ht="14.25" x14ac:dyDescent="0.3">
      <c r="A3428" s="251">
        <v>39100</v>
      </c>
      <c r="B3428" s="252" t="s">
        <v>1554</v>
      </c>
      <c r="C3428" s="253">
        <v>62</v>
      </c>
      <c r="D3428" s="253">
        <v>45.810918621252291</v>
      </c>
      <c r="E3428" s="253">
        <v>31.053938235410776</v>
      </c>
      <c r="F3428" s="253">
        <v>2.0553021601673644</v>
      </c>
      <c r="G3428" s="253">
        <v>2.0553021601673644</v>
      </c>
      <c r="H3428" s="253">
        <v>0.43758862340992044</v>
      </c>
      <c r="I3428" s="254">
        <v>10.208787442096867</v>
      </c>
    </row>
    <row r="3429" spans="1:9" ht="14.25" x14ac:dyDescent="0.3">
      <c r="A3429" s="251">
        <v>39100</v>
      </c>
      <c r="B3429" s="252" t="s">
        <v>1913</v>
      </c>
      <c r="C3429" s="253">
        <v>29938</v>
      </c>
      <c r="D3429" s="253">
        <v>22120.762607791145</v>
      </c>
      <c r="E3429" s="253">
        <v>14995.045207931093</v>
      </c>
      <c r="F3429" s="253">
        <v>992.44574308210565</v>
      </c>
      <c r="G3429" s="253">
        <v>992.44574308210565</v>
      </c>
      <c r="H3429" s="253">
        <v>211.29884205880961</v>
      </c>
      <c r="I3429" s="254">
        <v>4929.5270716370314</v>
      </c>
    </row>
    <row r="3430" spans="1:9" ht="14.25" x14ac:dyDescent="0.3">
      <c r="A3430" s="251">
        <v>39100</v>
      </c>
      <c r="B3430" s="252" t="s">
        <v>977</v>
      </c>
      <c r="C3430" s="253">
        <v>19</v>
      </c>
      <c r="D3430" s="253">
        <v>14.038829900061184</v>
      </c>
      <c r="E3430" s="253">
        <v>9.5165294592387859</v>
      </c>
      <c r="F3430" s="253">
        <v>0.62985066198677286</v>
      </c>
      <c r="G3430" s="253">
        <v>0.62985066198677286</v>
      </c>
      <c r="H3430" s="253">
        <v>0.13409973943207237</v>
      </c>
      <c r="I3430" s="254">
        <v>3.1284993774167811</v>
      </c>
    </row>
    <row r="3431" spans="1:9" ht="14.25" x14ac:dyDescent="0.3">
      <c r="A3431" s="251">
        <v>39100</v>
      </c>
      <c r="B3431" s="252" t="s">
        <v>1557</v>
      </c>
      <c r="C3431" s="253">
        <v>3</v>
      </c>
      <c r="D3431" s="253">
        <v>2.2166573526412399</v>
      </c>
      <c r="E3431" s="253">
        <v>1.5026099146166505</v>
      </c>
      <c r="F3431" s="253">
        <v>9.9450104524227312E-2</v>
      </c>
      <c r="G3431" s="253">
        <v>9.9450104524227312E-2</v>
      </c>
      <c r="H3431" s="253">
        <v>2.1173643068221955E-2</v>
      </c>
      <c r="I3431" s="254">
        <v>0.4939735859079129</v>
      </c>
    </row>
    <row r="3432" spans="1:9" ht="14.25" x14ac:dyDescent="0.3">
      <c r="A3432" s="251">
        <v>39518</v>
      </c>
      <c r="B3432" s="252" t="s">
        <v>846</v>
      </c>
      <c r="C3432" s="253">
        <v>42</v>
      </c>
      <c r="D3432" s="253">
        <v>31.033202936977357</v>
      </c>
      <c r="E3432" s="253">
        <v>21.477831567769076</v>
      </c>
      <c r="F3432" s="253">
        <v>1.7731096931644248</v>
      </c>
      <c r="G3432" s="253">
        <v>1.7731096931644248</v>
      </c>
      <c r="H3432" s="253">
        <v>1.7731096931644248</v>
      </c>
      <c r="I3432" s="254">
        <v>4.2360422897150096</v>
      </c>
    </row>
    <row r="3433" spans="1:9" ht="14.25" x14ac:dyDescent="0.3">
      <c r="A3433" s="251">
        <v>39518</v>
      </c>
      <c r="B3433" s="252" t="s">
        <v>848</v>
      </c>
      <c r="C3433" s="253">
        <v>21</v>
      </c>
      <c r="D3433" s="253">
        <v>15.516601468488679</v>
      </c>
      <c r="E3433" s="253">
        <v>10.738915783884538</v>
      </c>
      <c r="F3433" s="253">
        <v>0.8865548465822124</v>
      </c>
      <c r="G3433" s="253">
        <v>0.8865548465822124</v>
      </c>
      <c r="H3433" s="253">
        <v>0.8865548465822124</v>
      </c>
      <c r="I3433" s="254">
        <v>2.1180211448575048</v>
      </c>
    </row>
    <row r="3434" spans="1:9" ht="14.25" x14ac:dyDescent="0.3">
      <c r="A3434" s="251">
        <v>39518</v>
      </c>
      <c r="B3434" s="252" t="s">
        <v>587</v>
      </c>
      <c r="C3434" s="253">
        <v>16</v>
      </c>
      <c r="D3434" s="253">
        <v>11.822172547419946</v>
      </c>
      <c r="E3434" s="253">
        <v>5.6297089116226013</v>
      </c>
      <c r="F3434" s="253">
        <v>0</v>
      </c>
      <c r="G3434" s="253">
        <v>0</v>
      </c>
      <c r="H3434" s="253">
        <v>0</v>
      </c>
      <c r="I3434" s="254">
        <v>6.1924636357973428</v>
      </c>
    </row>
    <row r="3435" spans="1:9" ht="14.25" x14ac:dyDescent="0.3">
      <c r="A3435" s="251">
        <v>39518</v>
      </c>
      <c r="B3435" s="252" t="s">
        <v>836</v>
      </c>
      <c r="C3435" s="253">
        <v>5</v>
      </c>
      <c r="D3435" s="253">
        <v>3.6944289210687331</v>
      </c>
      <c r="E3435" s="253">
        <v>1.7592840348820631</v>
      </c>
      <c r="F3435" s="253">
        <v>0</v>
      </c>
      <c r="G3435" s="253">
        <v>0</v>
      </c>
      <c r="H3435" s="253">
        <v>0</v>
      </c>
      <c r="I3435" s="254">
        <v>1.9351448861866696</v>
      </c>
    </row>
    <row r="3436" spans="1:9" ht="14.25" x14ac:dyDescent="0.3">
      <c r="A3436" s="251">
        <v>39518</v>
      </c>
      <c r="B3436" s="252" t="s">
        <v>1484</v>
      </c>
      <c r="C3436" s="253">
        <v>17</v>
      </c>
      <c r="D3436" s="253">
        <v>12.561058331633692</v>
      </c>
      <c r="E3436" s="253">
        <v>10.420968837050381</v>
      </c>
      <c r="F3436" s="253">
        <v>0.18612062541919194</v>
      </c>
      <c r="G3436" s="253">
        <v>0.18612062541919194</v>
      </c>
      <c r="H3436" s="253">
        <v>0.18612062541919194</v>
      </c>
      <c r="I3436" s="254">
        <v>1.5817276183257369</v>
      </c>
    </row>
    <row r="3437" spans="1:9" ht="14.25" x14ac:dyDescent="0.3">
      <c r="A3437" s="251">
        <v>39518</v>
      </c>
      <c r="B3437" s="252" t="s">
        <v>1513</v>
      </c>
      <c r="C3437" s="253">
        <v>10</v>
      </c>
      <c r="D3437" s="253">
        <v>7.3888578421374662</v>
      </c>
      <c r="E3437" s="253">
        <v>6.1299816688531656</v>
      </c>
      <c r="F3437" s="253">
        <v>0.10948272083481879</v>
      </c>
      <c r="G3437" s="253">
        <v>0.10948272083481879</v>
      </c>
      <c r="H3437" s="253">
        <v>0.10948272083481879</v>
      </c>
      <c r="I3437" s="254">
        <v>0.93042801077984527</v>
      </c>
    </row>
    <row r="3438" spans="1:9" ht="14.25" x14ac:dyDescent="0.3">
      <c r="A3438" s="251">
        <v>39518</v>
      </c>
      <c r="B3438" s="252" t="s">
        <v>882</v>
      </c>
      <c r="C3438" s="253">
        <v>46</v>
      </c>
      <c r="D3438" s="253">
        <v>33.988746073832345</v>
      </c>
      <c r="E3438" s="253">
        <v>7.6896034126285135</v>
      </c>
      <c r="F3438" s="253">
        <v>2.1169411862240448</v>
      </c>
      <c r="G3438" s="253">
        <v>2.1169411862240448</v>
      </c>
      <c r="H3438" s="253">
        <v>2.1169411862240448</v>
      </c>
      <c r="I3438" s="254">
        <v>19.948319102531698</v>
      </c>
    </row>
    <row r="3439" spans="1:9" ht="14.25" x14ac:dyDescent="0.3">
      <c r="A3439" s="251">
        <v>39518</v>
      </c>
      <c r="B3439" s="252" t="s">
        <v>884</v>
      </c>
      <c r="C3439" s="253">
        <v>14</v>
      </c>
      <c r="D3439" s="253">
        <v>10.344400978992452</v>
      </c>
      <c r="E3439" s="253">
        <v>2.3403140821043298</v>
      </c>
      <c r="F3439" s="253">
        <v>0.64428644798123103</v>
      </c>
      <c r="G3439" s="253">
        <v>0.64428644798123103</v>
      </c>
      <c r="H3439" s="253">
        <v>0.64428644798123103</v>
      </c>
      <c r="I3439" s="254">
        <v>6.0712275529444293</v>
      </c>
    </row>
    <row r="3440" spans="1:9" ht="14.25" x14ac:dyDescent="0.3">
      <c r="A3440" s="251">
        <v>39518</v>
      </c>
      <c r="B3440" s="252" t="s">
        <v>1240</v>
      </c>
      <c r="C3440" s="253">
        <v>1</v>
      </c>
      <c r="D3440" s="253">
        <v>0.73888578421374662</v>
      </c>
      <c r="E3440" s="253">
        <v>0.16716529157888074</v>
      </c>
      <c r="F3440" s="253">
        <v>4.6020460570087934E-2</v>
      </c>
      <c r="G3440" s="253">
        <v>4.6020460570087934E-2</v>
      </c>
      <c r="H3440" s="253">
        <v>4.6020460570087934E-2</v>
      </c>
      <c r="I3440" s="254">
        <v>0.43365911092460213</v>
      </c>
    </row>
    <row r="3441" spans="1:9" ht="14.25" x14ac:dyDescent="0.3">
      <c r="A3441" s="251">
        <v>39518</v>
      </c>
      <c r="B3441" s="252" t="s">
        <v>1221</v>
      </c>
      <c r="C3441" s="253">
        <v>356</v>
      </c>
      <c r="D3441" s="253">
        <v>263.04333918009382</v>
      </c>
      <c r="E3441" s="253">
        <v>126.29460858800034</v>
      </c>
      <c r="F3441" s="253">
        <v>12.022378529281241</v>
      </c>
      <c r="G3441" s="253">
        <v>12.022378529281241</v>
      </c>
      <c r="H3441" s="253">
        <v>4.3193204774570964</v>
      </c>
      <c r="I3441" s="254">
        <v>108.38465305607393</v>
      </c>
    </row>
    <row r="3442" spans="1:9" ht="14.25" x14ac:dyDescent="0.3">
      <c r="A3442" s="251">
        <v>39518</v>
      </c>
      <c r="B3442" s="252" t="s">
        <v>1695</v>
      </c>
      <c r="C3442" s="253">
        <v>21</v>
      </c>
      <c r="D3442" s="253">
        <v>15.516601468488679</v>
      </c>
      <c r="E3442" s="253">
        <v>7.4499628661460875</v>
      </c>
      <c r="F3442" s="253">
        <v>0.7091852503227698</v>
      </c>
      <c r="G3442" s="253">
        <v>0.7091852503227698</v>
      </c>
      <c r="H3442" s="253">
        <v>0.25479137647921074</v>
      </c>
      <c r="I3442" s="254">
        <v>6.3934767252178428</v>
      </c>
    </row>
    <row r="3443" spans="1:9" ht="14.25" x14ac:dyDescent="0.3">
      <c r="A3443" s="251">
        <v>39518</v>
      </c>
      <c r="B3443" s="252" t="s">
        <v>614</v>
      </c>
      <c r="C3443" s="253">
        <v>6912</v>
      </c>
      <c r="D3443" s="253">
        <v>5107.1785404854163</v>
      </c>
      <c r="E3443" s="253">
        <v>2452.102063371512</v>
      </c>
      <c r="F3443" s="253">
        <v>233.42325953480878</v>
      </c>
      <c r="G3443" s="253">
        <v>233.42325953480878</v>
      </c>
      <c r="H3443" s="253">
        <v>83.86276162972878</v>
      </c>
      <c r="I3443" s="254">
        <v>2104.3671964145587</v>
      </c>
    </row>
    <row r="3444" spans="1:9" ht="14.25" x14ac:dyDescent="0.3">
      <c r="A3444" s="251">
        <v>39518</v>
      </c>
      <c r="B3444" s="252" t="s">
        <v>628</v>
      </c>
      <c r="C3444" s="253">
        <v>33952</v>
      </c>
      <c r="D3444" s="253">
        <v>25086.650145625124</v>
      </c>
      <c r="E3444" s="253">
        <v>12044.816153875807</v>
      </c>
      <c r="F3444" s="253">
        <v>1146.5836961408895</v>
      </c>
      <c r="G3444" s="253">
        <v>1146.5836961408895</v>
      </c>
      <c r="H3444" s="253">
        <v>411.93699115343628</v>
      </c>
      <c r="I3444" s="254">
        <v>10336.729608314105</v>
      </c>
    </row>
    <row r="3445" spans="1:9" ht="14.25" x14ac:dyDescent="0.3">
      <c r="A3445" s="251">
        <v>39518</v>
      </c>
      <c r="B3445" s="252" t="s">
        <v>615</v>
      </c>
      <c r="C3445" s="253">
        <v>360122</v>
      </c>
      <c r="D3445" s="253">
        <v>266089.02638262289</v>
      </c>
      <c r="E3445" s="253">
        <v>127756.92987058389</v>
      </c>
      <c r="F3445" s="253">
        <v>12161.581462701739</v>
      </c>
      <c r="G3445" s="253">
        <v>12161.581462701739</v>
      </c>
      <c r="H3445" s="253">
        <v>4369.3323847831589</v>
      </c>
      <c r="I3445" s="254">
        <v>109639.60120185241</v>
      </c>
    </row>
    <row r="3446" spans="1:9" ht="14.25" x14ac:dyDescent="0.3">
      <c r="A3446" s="251">
        <v>39518</v>
      </c>
      <c r="B3446" s="252" t="s">
        <v>616</v>
      </c>
      <c r="C3446" s="253">
        <v>12784772</v>
      </c>
      <c r="D3446" s="253">
        <v>9446486.2852139492</v>
      </c>
      <c r="E3446" s="253">
        <v>4535527.4596259166</v>
      </c>
      <c r="F3446" s="253">
        <v>431751.03481616842</v>
      </c>
      <c r="G3446" s="253">
        <v>431751.03481616842</v>
      </c>
      <c r="H3446" s="253">
        <v>155116.65027870817</v>
      </c>
      <c r="I3446" s="254">
        <v>3892340.1056769891</v>
      </c>
    </row>
    <row r="3447" spans="1:9" ht="14.25" x14ac:dyDescent="0.3">
      <c r="A3447" s="251">
        <v>39518</v>
      </c>
      <c r="B3447" s="252" t="s">
        <v>1698</v>
      </c>
      <c r="C3447" s="253">
        <v>6955</v>
      </c>
      <c r="D3447" s="253">
        <v>5138.9506292066071</v>
      </c>
      <c r="E3447" s="253">
        <v>2467.3567492402872</v>
      </c>
      <c r="F3447" s="253">
        <v>234.87540076166016</v>
      </c>
      <c r="G3447" s="253">
        <v>234.87540076166016</v>
      </c>
      <c r="H3447" s="253">
        <v>84.384477305376691</v>
      </c>
      <c r="I3447" s="254">
        <v>2117.4586011376236</v>
      </c>
    </row>
    <row r="3448" spans="1:9" ht="14.25" x14ac:dyDescent="0.3">
      <c r="A3448" s="251">
        <v>39518</v>
      </c>
      <c r="B3448" s="252" t="s">
        <v>619</v>
      </c>
      <c r="C3448" s="253">
        <v>2642743</v>
      </c>
      <c r="D3448" s="253">
        <v>1952685.2340303892</v>
      </c>
      <c r="E3448" s="253">
        <v>937539.86736988137</v>
      </c>
      <c r="F3448" s="253">
        <v>89247.350285416542</v>
      </c>
      <c r="G3448" s="253">
        <v>89247.350285416542</v>
      </c>
      <c r="H3448" s="253">
        <v>32064.196507180892</v>
      </c>
      <c r="I3448" s="254">
        <v>804586.46958249412</v>
      </c>
    </row>
    <row r="3449" spans="1:9" ht="14.25" x14ac:dyDescent="0.3">
      <c r="A3449" s="251">
        <v>39518</v>
      </c>
      <c r="B3449" s="252" t="s">
        <v>1225</v>
      </c>
      <c r="C3449" s="253">
        <v>32952609</v>
      </c>
      <c r="D3449" s="253">
        <v>24348214.342853963</v>
      </c>
      <c r="E3449" s="253">
        <v>11690272.066315778</v>
      </c>
      <c r="F3449" s="253">
        <v>1112833.5363073025</v>
      </c>
      <c r="G3449" s="253">
        <v>1112833.5363073025</v>
      </c>
      <c r="H3449" s="253">
        <v>399811.45741386799</v>
      </c>
      <c r="I3449" s="254">
        <v>10032463.746509716</v>
      </c>
    </row>
    <row r="3450" spans="1:9" ht="14.25" x14ac:dyDescent="0.3">
      <c r="A3450" s="251">
        <v>39518</v>
      </c>
      <c r="B3450" s="252" t="s">
        <v>1226</v>
      </c>
      <c r="C3450" s="253">
        <v>9493</v>
      </c>
      <c r="D3450" s="253">
        <v>7014.2427495410966</v>
      </c>
      <c r="E3450" s="253">
        <v>3367.7379756345144</v>
      </c>
      <c r="F3450" s="253">
        <v>320.58550387209777</v>
      </c>
      <c r="G3450" s="253">
        <v>320.58550387209777</v>
      </c>
      <c r="H3450" s="253">
        <v>115.17783509129274</v>
      </c>
      <c r="I3450" s="254">
        <v>2890.1559310710945</v>
      </c>
    </row>
    <row r="3451" spans="1:9" ht="14.25" x14ac:dyDescent="0.3">
      <c r="A3451" s="251">
        <v>39518</v>
      </c>
      <c r="B3451" s="252" t="s">
        <v>1414</v>
      </c>
      <c r="C3451" s="253">
        <v>10214</v>
      </c>
      <c r="D3451" s="253">
        <v>7546.9793999592075</v>
      </c>
      <c r="E3451" s="253">
        <v>3623.5200340388633</v>
      </c>
      <c r="F3451" s="253">
        <v>344.93419746651284</v>
      </c>
      <c r="G3451" s="253">
        <v>344.93419746651284</v>
      </c>
      <c r="H3451" s="253">
        <v>123.9256723504123</v>
      </c>
      <c r="I3451" s="254">
        <v>3109.6652986369072</v>
      </c>
    </row>
    <row r="3452" spans="1:9" ht="14.25" x14ac:dyDescent="0.3">
      <c r="A3452" s="251">
        <v>39518</v>
      </c>
      <c r="B3452" s="252" t="s">
        <v>1294</v>
      </c>
      <c r="C3452" s="253">
        <v>5095784</v>
      </c>
      <c r="D3452" s="253">
        <v>3765202.3570238627</v>
      </c>
      <c r="E3452" s="253">
        <v>1807781.027328637</v>
      </c>
      <c r="F3452" s="253">
        <v>172088.32626813167</v>
      </c>
      <c r="G3452" s="253">
        <v>172088.32626813167</v>
      </c>
      <c r="H3452" s="253">
        <v>61826.753314320878</v>
      </c>
      <c r="I3452" s="254">
        <v>1551417.923844642</v>
      </c>
    </row>
    <row r="3453" spans="1:9" ht="14.25" x14ac:dyDescent="0.3">
      <c r="A3453" s="251">
        <v>39518</v>
      </c>
      <c r="B3453" s="252" t="s">
        <v>151</v>
      </c>
      <c r="C3453" s="253">
        <v>13579882</v>
      </c>
      <c r="D3453" s="253">
        <v>10033981.761100141</v>
      </c>
      <c r="E3453" s="253">
        <v>4817600.7917450313</v>
      </c>
      <c r="F3453" s="253">
        <v>458602.47692969878</v>
      </c>
      <c r="G3453" s="253">
        <v>458602.47692969878</v>
      </c>
      <c r="H3453" s="253">
        <v>164763.65843834556</v>
      </c>
      <c r="I3453" s="254">
        <v>4134412.3570573684</v>
      </c>
    </row>
    <row r="3454" spans="1:9" ht="14.25" x14ac:dyDescent="0.3">
      <c r="A3454" s="251">
        <v>39518</v>
      </c>
      <c r="B3454" s="252" t="s">
        <v>152</v>
      </c>
      <c r="C3454" s="253">
        <v>9440</v>
      </c>
      <c r="D3454" s="253">
        <v>6975.0818029777683</v>
      </c>
      <c r="E3454" s="253">
        <v>3348.935688400908</v>
      </c>
      <c r="F3454" s="253">
        <v>318.79565538318792</v>
      </c>
      <c r="G3454" s="253">
        <v>318.79565538318792</v>
      </c>
      <c r="H3454" s="253">
        <v>114.53479018874997</v>
      </c>
      <c r="I3454" s="254">
        <v>2874.0200136217354</v>
      </c>
    </row>
    <row r="3455" spans="1:9" ht="14.25" x14ac:dyDescent="0.3">
      <c r="A3455" s="251">
        <v>39518</v>
      </c>
      <c r="B3455" s="252" t="s">
        <v>1706</v>
      </c>
      <c r="C3455" s="253">
        <v>2662</v>
      </c>
      <c r="D3455" s="253">
        <v>1966.9139575769934</v>
      </c>
      <c r="E3455" s="253">
        <v>944.37148331813728</v>
      </c>
      <c r="F3455" s="253">
        <v>89.897673159962523</v>
      </c>
      <c r="G3455" s="253">
        <v>89.897673159962523</v>
      </c>
      <c r="H3455" s="253">
        <v>32.297840199412327</v>
      </c>
      <c r="I3455" s="254">
        <v>810.44928773951892</v>
      </c>
    </row>
    <row r="3456" spans="1:9" ht="14.25" x14ac:dyDescent="0.3">
      <c r="A3456" s="251">
        <v>39518</v>
      </c>
      <c r="B3456" s="252" t="s">
        <v>1707</v>
      </c>
      <c r="C3456" s="253">
        <v>148</v>
      </c>
      <c r="D3456" s="253">
        <v>109.35509606363451</v>
      </c>
      <c r="E3456" s="253">
        <v>52.504500199505763</v>
      </c>
      <c r="F3456" s="253">
        <v>4.9980674784652352</v>
      </c>
      <c r="G3456" s="253">
        <v>4.9980674784652352</v>
      </c>
      <c r="H3456" s="253">
        <v>1.7956725580439614</v>
      </c>
      <c r="I3456" s="254">
        <v>45.058788349154327</v>
      </c>
    </row>
    <row r="3457" spans="1:9" ht="14.25" x14ac:dyDescent="0.3">
      <c r="A3457" s="251">
        <v>39518</v>
      </c>
      <c r="B3457" s="252" t="s">
        <v>1255</v>
      </c>
      <c r="C3457" s="253">
        <v>8170500</v>
      </c>
      <c r="D3457" s="253">
        <v>6037066.2999184169</v>
      </c>
      <c r="E3457" s="253">
        <v>2898567.6951355529</v>
      </c>
      <c r="F3457" s="253">
        <v>275923.71846486622</v>
      </c>
      <c r="G3457" s="253">
        <v>275923.71846486622</v>
      </c>
      <c r="H3457" s="253">
        <v>99132.04483444721</v>
      </c>
      <c r="I3457" s="254">
        <v>2487519.1230186853</v>
      </c>
    </row>
    <row r="3458" spans="1:9" ht="14.25" x14ac:dyDescent="0.3">
      <c r="A3458" s="251">
        <v>39518</v>
      </c>
      <c r="B3458" s="252" t="s">
        <v>153</v>
      </c>
      <c r="C3458" s="253">
        <v>17876335</v>
      </c>
      <c r="D3458" s="253">
        <v>13208569.805342646</v>
      </c>
      <c r="E3458" s="253">
        <v>6341811.0444184579</v>
      </c>
      <c r="F3458" s="253">
        <v>603696.81484898529</v>
      </c>
      <c r="G3458" s="253">
        <v>603696.81484898529</v>
      </c>
      <c r="H3458" s="253">
        <v>216892.19052635675</v>
      </c>
      <c r="I3458" s="254">
        <v>5442472.9406998623</v>
      </c>
    </row>
    <row r="3459" spans="1:9" ht="14.25" x14ac:dyDescent="0.3">
      <c r="A3459" s="251">
        <v>39518</v>
      </c>
      <c r="B3459" s="252" t="s">
        <v>154</v>
      </c>
      <c r="C3459" s="253">
        <v>230433412</v>
      </c>
      <c r="D3459" s="253">
        <v>170263972.33466938</v>
      </c>
      <c r="E3459" s="253">
        <v>81748588.69139725</v>
      </c>
      <c r="F3459" s="253">
        <v>7781903.6653309502</v>
      </c>
      <c r="G3459" s="253">
        <v>7781903.6653309502</v>
      </c>
      <c r="H3459" s="253">
        <v>2795830.7728705276</v>
      </c>
      <c r="I3459" s="254">
        <v>70155745.539739728</v>
      </c>
    </row>
    <row r="3460" spans="1:9" ht="14.25" x14ac:dyDescent="0.3">
      <c r="A3460" s="251">
        <v>39518</v>
      </c>
      <c r="B3460" s="252" t="s">
        <v>155</v>
      </c>
      <c r="C3460" s="253">
        <v>66585</v>
      </c>
      <c r="D3460" s="253">
        <v>49198.709941872323</v>
      </c>
      <c r="E3460" s="253">
        <v>23621.703687730347</v>
      </c>
      <c r="F3460" s="253">
        <v>2248.6238044162678</v>
      </c>
      <c r="G3460" s="253">
        <v>2248.6238044162678</v>
      </c>
      <c r="H3460" s="253">
        <v>807.87065727944037</v>
      </c>
      <c r="I3460" s="254">
        <v>20271.887988030005</v>
      </c>
    </row>
    <row r="3461" spans="1:9" ht="14.25" x14ac:dyDescent="0.3">
      <c r="A3461" s="251">
        <v>39518</v>
      </c>
      <c r="B3461" s="252" t="s">
        <v>599</v>
      </c>
      <c r="C3461" s="253">
        <v>24807761</v>
      </c>
      <c r="D3461" s="253">
        <v>18330101.941072199</v>
      </c>
      <c r="E3461" s="253">
        <v>8800804.6782012917</v>
      </c>
      <c r="F3461" s="253">
        <v>837776.1045110689</v>
      </c>
      <c r="G3461" s="253">
        <v>837776.1045110689</v>
      </c>
      <c r="H3461" s="253">
        <v>300990.64631225151</v>
      </c>
      <c r="I3461" s="254">
        <v>7552754.4075365206</v>
      </c>
    </row>
    <row r="3462" spans="1:9" ht="14.25" x14ac:dyDescent="0.3">
      <c r="A3462" s="251">
        <v>39518</v>
      </c>
      <c r="B3462" s="252" t="s">
        <v>1257</v>
      </c>
      <c r="C3462" s="253">
        <v>104136</v>
      </c>
      <c r="D3462" s="253">
        <v>76944.610024882713</v>
      </c>
      <c r="E3462" s="253">
        <v>36943.301572808996</v>
      </c>
      <c r="F3462" s="253">
        <v>3516.7483441719974</v>
      </c>
      <c r="G3462" s="253">
        <v>3516.7483441719974</v>
      </c>
      <c r="H3462" s="253">
        <v>1263.4740371923374</v>
      </c>
      <c r="I3462" s="254">
        <v>31704.337726537393</v>
      </c>
    </row>
    <row r="3463" spans="1:9" ht="14.25" x14ac:dyDescent="0.3">
      <c r="A3463" s="251">
        <v>39518</v>
      </c>
      <c r="B3463" s="252" t="s">
        <v>1258</v>
      </c>
      <c r="C3463" s="253">
        <v>36</v>
      </c>
      <c r="D3463" s="253">
        <v>26.59988823169488</v>
      </c>
      <c r="E3463" s="253">
        <v>12.771364913393294</v>
      </c>
      <c r="F3463" s="253">
        <v>1.2157461434104626</v>
      </c>
      <c r="G3463" s="253">
        <v>1.2157461434104626</v>
      </c>
      <c r="H3463" s="253">
        <v>0.43678521682150412</v>
      </c>
      <c r="I3463" s="254">
        <v>10.96024581465916</v>
      </c>
    </row>
    <row r="3464" spans="1:9" ht="14.25" x14ac:dyDescent="0.3">
      <c r="A3464" s="251">
        <v>39518</v>
      </c>
      <c r="B3464" s="252" t="s">
        <v>1421</v>
      </c>
      <c r="C3464" s="253">
        <v>1030</v>
      </c>
      <c r="D3464" s="253">
        <v>761.05235774015898</v>
      </c>
      <c r="E3464" s="253">
        <v>365.4029405776414</v>
      </c>
      <c r="F3464" s="253">
        <v>34.783847992021563</v>
      </c>
      <c r="G3464" s="253">
        <v>34.783847992021563</v>
      </c>
      <c r="H3464" s="253">
        <v>12.496910370170811</v>
      </c>
      <c r="I3464" s="254">
        <v>313.5848108083037</v>
      </c>
    </row>
    <row r="3465" spans="1:9" ht="14.25" x14ac:dyDescent="0.3">
      <c r="A3465" s="251">
        <v>39518</v>
      </c>
      <c r="B3465" s="252" t="s">
        <v>1295</v>
      </c>
      <c r="C3465" s="253">
        <v>9</v>
      </c>
      <c r="D3465" s="253">
        <v>6.64997205792372</v>
      </c>
      <c r="E3465" s="253">
        <v>3.7489305068379242</v>
      </c>
      <c r="F3465" s="253">
        <v>0.40315601587553007</v>
      </c>
      <c r="G3465" s="253">
        <v>0.40315601587553007</v>
      </c>
      <c r="H3465" s="253">
        <v>0.20274589906139057</v>
      </c>
      <c r="I3465" s="254">
        <v>1.8919836202733451</v>
      </c>
    </row>
    <row r="3466" spans="1:9" ht="14.25" x14ac:dyDescent="0.3">
      <c r="A3466" s="251">
        <v>39518</v>
      </c>
      <c r="B3466" s="252" t="s">
        <v>1298</v>
      </c>
      <c r="C3466" s="253">
        <v>1</v>
      </c>
      <c r="D3466" s="253">
        <v>0.73888578421374662</v>
      </c>
      <c r="E3466" s="253">
        <v>0.4165478340931027</v>
      </c>
      <c r="F3466" s="253">
        <v>4.4795112875058898E-2</v>
      </c>
      <c r="G3466" s="253">
        <v>4.4795112875058898E-2</v>
      </c>
      <c r="H3466" s="253">
        <v>2.2527322117932281E-2</v>
      </c>
      <c r="I3466" s="254">
        <v>0.21022040225259389</v>
      </c>
    </row>
    <row r="3467" spans="1:9" ht="14.25" x14ac:dyDescent="0.3">
      <c r="A3467" s="251">
        <v>39518</v>
      </c>
      <c r="B3467" s="252" t="s">
        <v>1301</v>
      </c>
      <c r="C3467" s="253">
        <v>769694</v>
      </c>
      <c r="D3467" s="253">
        <v>568715.95479461551</v>
      </c>
      <c r="E3467" s="253">
        <v>320614.36861445656</v>
      </c>
      <c r="F3467" s="253">
        <v>34478.52960925558</v>
      </c>
      <c r="G3467" s="253">
        <v>34478.52960925558</v>
      </c>
      <c r="H3467" s="253">
        <v>17339.14467023977</v>
      </c>
      <c r="I3467" s="254">
        <v>161805.38229140799</v>
      </c>
    </row>
    <row r="3468" spans="1:9" ht="14.25" x14ac:dyDescent="0.3">
      <c r="A3468" s="251">
        <v>39518</v>
      </c>
      <c r="B3468" s="252" t="s">
        <v>1302</v>
      </c>
      <c r="C3468" s="253">
        <v>72693</v>
      </c>
      <c r="D3468" s="253">
        <v>53711.824311849879</v>
      </c>
      <c r="E3468" s="253">
        <v>30280.111703729912</v>
      </c>
      <c r="F3468" s="253">
        <v>3256.2911402266559</v>
      </c>
      <c r="G3468" s="253">
        <v>3256.2911402266559</v>
      </c>
      <c r="H3468" s="253">
        <v>1637.5786267188512</v>
      </c>
      <c r="I3468" s="254">
        <v>15281.551700947806</v>
      </c>
    </row>
    <row r="3469" spans="1:9" ht="14.25" x14ac:dyDescent="0.3">
      <c r="A3469" s="251">
        <v>39518</v>
      </c>
      <c r="B3469" s="252" t="s">
        <v>1303</v>
      </c>
      <c r="C3469" s="253">
        <v>9381</v>
      </c>
      <c r="D3469" s="253">
        <v>6931.4875417091571</v>
      </c>
      <c r="E3469" s="253">
        <v>3907.635231627396</v>
      </c>
      <c r="F3469" s="253">
        <v>420.22295388092749</v>
      </c>
      <c r="G3469" s="253">
        <v>420.22295388092749</v>
      </c>
      <c r="H3469" s="253">
        <v>211.32880878832273</v>
      </c>
      <c r="I3469" s="254">
        <v>1972.0775935315833</v>
      </c>
    </row>
    <row r="3470" spans="1:9" ht="14.25" x14ac:dyDescent="0.3">
      <c r="A3470" s="251">
        <v>39518</v>
      </c>
      <c r="B3470" s="252" t="s">
        <v>1304</v>
      </c>
      <c r="C3470" s="253">
        <v>231568</v>
      </c>
      <c r="D3470" s="253">
        <v>171102.30327880889</v>
      </c>
      <c r="E3470" s="253">
        <v>96459.148845271615</v>
      </c>
      <c r="F3470" s="253">
        <v>10373.114698251638</v>
      </c>
      <c r="G3470" s="253">
        <v>10373.114698251638</v>
      </c>
      <c r="H3470" s="253">
        <v>5216.6069282053431</v>
      </c>
      <c r="I3470" s="254">
        <v>48680.318108828666</v>
      </c>
    </row>
    <row r="3471" spans="1:9" ht="14.25" x14ac:dyDescent="0.3">
      <c r="A3471" s="251">
        <v>39518</v>
      </c>
      <c r="B3471" s="252" t="s">
        <v>1305</v>
      </c>
      <c r="C3471" s="253">
        <v>204486</v>
      </c>
      <c r="D3471" s="253">
        <v>151091.7984707322</v>
      </c>
      <c r="E3471" s="253">
        <v>85178.200402362199</v>
      </c>
      <c r="F3471" s="253">
        <v>9159.9734513692947</v>
      </c>
      <c r="G3471" s="253">
        <v>9159.9734513692947</v>
      </c>
      <c r="H3471" s="253">
        <v>4606.5219906075008</v>
      </c>
      <c r="I3471" s="254">
        <v>42987.129175023918</v>
      </c>
    </row>
    <row r="3472" spans="1:9" ht="14.25" x14ac:dyDescent="0.3">
      <c r="A3472" s="251">
        <v>39518</v>
      </c>
      <c r="B3472" s="252" t="s">
        <v>1306</v>
      </c>
      <c r="C3472" s="253">
        <v>364679</v>
      </c>
      <c r="D3472" s="253">
        <v>269456.12890128489</v>
      </c>
      <c r="E3472" s="253">
        <v>151906.24758923857</v>
      </c>
      <c r="F3472" s="253">
        <v>16335.836968163601</v>
      </c>
      <c r="G3472" s="253">
        <v>16335.836968163601</v>
      </c>
      <c r="H3472" s="253">
        <v>8215.2413026454269</v>
      </c>
      <c r="I3472" s="254">
        <v>76662.96607307368</v>
      </c>
    </row>
    <row r="3473" spans="1:9" ht="14.25" x14ac:dyDescent="0.3">
      <c r="A3473" s="251">
        <v>39518</v>
      </c>
      <c r="B3473" s="252" t="s">
        <v>1307</v>
      </c>
      <c r="C3473" s="253">
        <v>5717451</v>
      </c>
      <c r="D3473" s="253">
        <v>4224543.2658386705</v>
      </c>
      <c r="E3473" s="253">
        <v>2381591.8305834443</v>
      </c>
      <c r="F3473" s="253">
        <v>256113.86290261839</v>
      </c>
      <c r="G3473" s="253">
        <v>256113.86290261839</v>
      </c>
      <c r="H3473" s="253">
        <v>128798.86037049406</v>
      </c>
      <c r="I3473" s="254">
        <v>1201924.8490794953</v>
      </c>
    </row>
    <row r="3474" spans="1:9" ht="14.25" x14ac:dyDescent="0.3">
      <c r="A3474" s="251">
        <v>39518</v>
      </c>
      <c r="B3474" s="252" t="s">
        <v>1365</v>
      </c>
      <c r="C3474" s="253">
        <v>2460</v>
      </c>
      <c r="D3474" s="253">
        <v>1817.6590291658167</v>
      </c>
      <c r="E3474" s="253">
        <v>1024.7076718690325</v>
      </c>
      <c r="F3474" s="253">
        <v>110.19597767264489</v>
      </c>
      <c r="G3474" s="253">
        <v>110.19597767264489</v>
      </c>
      <c r="H3474" s="253">
        <v>55.417212410113414</v>
      </c>
      <c r="I3474" s="254">
        <v>517.14218954138096</v>
      </c>
    </row>
    <row r="3475" spans="1:9" ht="14.25" x14ac:dyDescent="0.3">
      <c r="A3475" s="251">
        <v>39518</v>
      </c>
      <c r="B3475" s="252" t="s">
        <v>1366</v>
      </c>
      <c r="C3475" s="253">
        <v>418</v>
      </c>
      <c r="D3475" s="253">
        <v>308.85425780134608</v>
      </c>
      <c r="E3475" s="253">
        <v>174.11699465091692</v>
      </c>
      <c r="F3475" s="253">
        <v>18.724357181774618</v>
      </c>
      <c r="G3475" s="253">
        <v>18.724357181774618</v>
      </c>
      <c r="H3475" s="253">
        <v>9.4164206452956929</v>
      </c>
      <c r="I3475" s="254">
        <v>87.872128141584241</v>
      </c>
    </row>
    <row r="3476" spans="1:9" ht="14.25" x14ac:dyDescent="0.3">
      <c r="A3476" s="251">
        <v>39518</v>
      </c>
      <c r="B3476" s="252" t="s">
        <v>1367</v>
      </c>
      <c r="C3476" s="253">
        <v>1435</v>
      </c>
      <c r="D3476" s="253">
        <v>1060.3011003467263</v>
      </c>
      <c r="E3476" s="253">
        <v>597.74614192360229</v>
      </c>
      <c r="F3476" s="253">
        <v>64.28098697570951</v>
      </c>
      <c r="G3476" s="253">
        <v>64.28098697570951</v>
      </c>
      <c r="H3476" s="253">
        <v>32.326707239232825</v>
      </c>
      <c r="I3476" s="254">
        <v>301.66627723247223</v>
      </c>
    </row>
    <row r="3477" spans="1:9" ht="14.25" x14ac:dyDescent="0.3">
      <c r="A3477" s="251">
        <v>39518</v>
      </c>
      <c r="B3477" s="252" t="s">
        <v>1308</v>
      </c>
      <c r="C3477" s="253">
        <v>31262</v>
      </c>
      <c r="D3477" s="253">
        <v>23099.047386090144</v>
      </c>
      <c r="E3477" s="253">
        <v>13022.118389418574</v>
      </c>
      <c r="F3477" s="253">
        <v>1400.384818700091</v>
      </c>
      <c r="G3477" s="253">
        <v>1400.384818700091</v>
      </c>
      <c r="H3477" s="253">
        <v>704.24914405079892</v>
      </c>
      <c r="I3477" s="254">
        <v>6571.9102152205896</v>
      </c>
    </row>
    <row r="3478" spans="1:9" ht="14.25" x14ac:dyDescent="0.3">
      <c r="A3478" s="251">
        <v>39518</v>
      </c>
      <c r="B3478" s="252" t="s">
        <v>1309</v>
      </c>
      <c r="C3478" s="253">
        <v>5579</v>
      </c>
      <c r="D3478" s="253">
        <v>4122.2437901284929</v>
      </c>
      <c r="E3478" s="253">
        <v>2323.9203664054203</v>
      </c>
      <c r="F3478" s="253">
        <v>249.9119347299536</v>
      </c>
      <c r="G3478" s="253">
        <v>249.9119347299536</v>
      </c>
      <c r="H3478" s="253">
        <v>125.67993009594421</v>
      </c>
      <c r="I3478" s="254">
        <v>1172.8196241672215</v>
      </c>
    </row>
    <row r="3479" spans="1:9" ht="14.25" x14ac:dyDescent="0.3">
      <c r="A3479" s="251">
        <v>39518</v>
      </c>
      <c r="B3479" s="252" t="s">
        <v>1310</v>
      </c>
      <c r="C3479" s="253">
        <v>435633</v>
      </c>
      <c r="D3479" s="253">
        <v>321883.03083438706</v>
      </c>
      <c r="E3479" s="253">
        <v>181461.98260948059</v>
      </c>
      <c r="F3479" s="253">
        <v>19514.229407100531</v>
      </c>
      <c r="G3479" s="253">
        <v>19514.229407100531</v>
      </c>
      <c r="H3479" s="253">
        <v>9813.6449162011922</v>
      </c>
      <c r="I3479" s="254">
        <v>91578.944494504234</v>
      </c>
    </row>
    <row r="3480" spans="1:9" ht="14.25" x14ac:dyDescent="0.3">
      <c r="A3480" s="251">
        <v>39518</v>
      </c>
      <c r="B3480" s="252" t="s">
        <v>1368</v>
      </c>
      <c r="C3480" s="253">
        <v>188030</v>
      </c>
      <c r="D3480" s="253">
        <v>138932.69400571077</v>
      </c>
      <c r="E3480" s="253">
        <v>78323.489244526092</v>
      </c>
      <c r="F3480" s="253">
        <v>8422.8250738973238</v>
      </c>
      <c r="G3480" s="253">
        <v>8422.8250738973238</v>
      </c>
      <c r="H3480" s="253">
        <v>4235.8123778348072</v>
      </c>
      <c r="I3480" s="254">
        <v>39527.742235555226</v>
      </c>
    </row>
    <row r="3481" spans="1:9" ht="14.25" x14ac:dyDescent="0.3">
      <c r="A3481" s="251">
        <v>39518</v>
      </c>
      <c r="B3481" s="252" t="s">
        <v>1311</v>
      </c>
      <c r="C3481" s="253">
        <v>1305</v>
      </c>
      <c r="D3481" s="253">
        <v>964.24594839893939</v>
      </c>
      <c r="E3481" s="253">
        <v>543.594923491499</v>
      </c>
      <c r="F3481" s="253">
        <v>58.457622301951865</v>
      </c>
      <c r="G3481" s="253">
        <v>58.457622301951865</v>
      </c>
      <c r="H3481" s="253">
        <v>29.39815536390163</v>
      </c>
      <c r="I3481" s="254">
        <v>274.33762493963502</v>
      </c>
    </row>
    <row r="3482" spans="1:9" ht="14.25" x14ac:dyDescent="0.3">
      <c r="A3482" s="251">
        <v>39518</v>
      </c>
      <c r="B3482" s="252" t="s">
        <v>1312</v>
      </c>
      <c r="C3482" s="253">
        <v>1609</v>
      </c>
      <c r="D3482" s="253">
        <v>1188.8672267999184</v>
      </c>
      <c r="E3482" s="253">
        <v>670.22546505580226</v>
      </c>
      <c r="F3482" s="253">
        <v>72.075336615969775</v>
      </c>
      <c r="G3482" s="253">
        <v>72.075336615969775</v>
      </c>
      <c r="H3482" s="253">
        <v>36.246461287753043</v>
      </c>
      <c r="I3482" s="254">
        <v>338.2446272244236</v>
      </c>
    </row>
    <row r="3483" spans="1:9" ht="14.25" x14ac:dyDescent="0.3">
      <c r="A3483" s="251">
        <v>39518</v>
      </c>
      <c r="B3483" s="252" t="s">
        <v>1313</v>
      </c>
      <c r="C3483" s="253">
        <v>1413</v>
      </c>
      <c r="D3483" s="253">
        <v>1044.045613094024</v>
      </c>
      <c r="E3483" s="253">
        <v>588.58208957355407</v>
      </c>
      <c r="F3483" s="253">
        <v>63.295494492458225</v>
      </c>
      <c r="G3483" s="253">
        <v>63.295494492458225</v>
      </c>
      <c r="H3483" s="253">
        <v>31.831106152638316</v>
      </c>
      <c r="I3483" s="254">
        <v>297.04142838291517</v>
      </c>
    </row>
    <row r="3484" spans="1:9" ht="14.25" x14ac:dyDescent="0.3">
      <c r="A3484" s="251">
        <v>39518</v>
      </c>
      <c r="B3484" s="252" t="s">
        <v>1314</v>
      </c>
      <c r="C3484" s="253">
        <v>1153</v>
      </c>
      <c r="D3484" s="253">
        <v>851.93530919844977</v>
      </c>
      <c r="E3484" s="253">
        <v>480.27965270934732</v>
      </c>
      <c r="F3484" s="253">
        <v>51.648765144942899</v>
      </c>
      <c r="G3484" s="253">
        <v>51.648765144942899</v>
      </c>
      <c r="H3484" s="253">
        <v>25.97400240197592</v>
      </c>
      <c r="I3484" s="254">
        <v>242.38412379724073</v>
      </c>
    </row>
    <row r="3485" spans="1:9" ht="14.25" x14ac:dyDescent="0.3">
      <c r="A3485" s="251">
        <v>39518</v>
      </c>
      <c r="B3485" s="252" t="s">
        <v>1315</v>
      </c>
      <c r="C3485" s="253">
        <v>3047</v>
      </c>
      <c r="D3485" s="253">
        <v>2251.384984499286</v>
      </c>
      <c r="E3485" s="253">
        <v>1269.2212504816839</v>
      </c>
      <c r="F3485" s="253">
        <v>136.49070893030446</v>
      </c>
      <c r="G3485" s="253">
        <v>136.49070893030446</v>
      </c>
      <c r="H3485" s="253">
        <v>68.640750493339667</v>
      </c>
      <c r="I3485" s="254">
        <v>640.54156566365361</v>
      </c>
    </row>
    <row r="3486" spans="1:9" ht="14.25" x14ac:dyDescent="0.3">
      <c r="A3486" s="251">
        <v>39518</v>
      </c>
      <c r="B3486" s="252" t="s">
        <v>1316</v>
      </c>
      <c r="C3486" s="253">
        <v>2472</v>
      </c>
      <c r="D3486" s="253">
        <v>1826.5256585763816</v>
      </c>
      <c r="E3486" s="253">
        <v>1029.7062458781497</v>
      </c>
      <c r="F3486" s="253">
        <v>110.73351902714559</v>
      </c>
      <c r="G3486" s="253">
        <v>110.73351902714559</v>
      </c>
      <c r="H3486" s="253">
        <v>55.687540275528598</v>
      </c>
      <c r="I3486" s="254">
        <v>519.66483436841213</v>
      </c>
    </row>
    <row r="3487" spans="1:9" ht="14.25" x14ac:dyDescent="0.3">
      <c r="A3487" s="251">
        <v>39518</v>
      </c>
      <c r="B3487" s="252" t="s">
        <v>1317</v>
      </c>
      <c r="C3487" s="253">
        <v>4055</v>
      </c>
      <c r="D3487" s="253">
        <v>2996.1818549867426</v>
      </c>
      <c r="E3487" s="253">
        <v>1689.1014672475314</v>
      </c>
      <c r="F3487" s="253">
        <v>181.64418270836381</v>
      </c>
      <c r="G3487" s="253">
        <v>181.64418270836381</v>
      </c>
      <c r="H3487" s="253">
        <v>91.348291188215399</v>
      </c>
      <c r="I3487" s="254">
        <v>852.44373113426821</v>
      </c>
    </row>
    <row r="3488" spans="1:9" ht="14.25" x14ac:dyDescent="0.3">
      <c r="A3488" s="251">
        <v>39518</v>
      </c>
      <c r="B3488" s="252" t="s">
        <v>1318</v>
      </c>
      <c r="C3488" s="253">
        <v>3414</v>
      </c>
      <c r="D3488" s="253">
        <v>2522.5560673057312</v>
      </c>
      <c r="E3488" s="253">
        <v>1422.0943055938526</v>
      </c>
      <c r="F3488" s="253">
        <v>152.93051535545109</v>
      </c>
      <c r="G3488" s="253">
        <v>152.93051535545109</v>
      </c>
      <c r="H3488" s="253">
        <v>76.908277710620823</v>
      </c>
      <c r="I3488" s="254">
        <v>717.69245329035562</v>
      </c>
    </row>
    <row r="3489" spans="1:9" ht="14.25" x14ac:dyDescent="0.3">
      <c r="A3489" s="251">
        <v>39518</v>
      </c>
      <c r="B3489" s="252" t="s">
        <v>1319</v>
      </c>
      <c r="C3489" s="253">
        <v>4446</v>
      </c>
      <c r="D3489" s="253">
        <v>3285.0861966143175</v>
      </c>
      <c r="E3489" s="253">
        <v>1851.9716703779345</v>
      </c>
      <c r="F3489" s="253">
        <v>199.15907184251185</v>
      </c>
      <c r="G3489" s="253">
        <v>199.15907184251185</v>
      </c>
      <c r="H3489" s="253">
        <v>100.15647413632692</v>
      </c>
      <c r="I3489" s="254">
        <v>934.63990841503244</v>
      </c>
    </row>
    <row r="3490" spans="1:9" ht="14.25" x14ac:dyDescent="0.3">
      <c r="A3490" s="251">
        <v>39518</v>
      </c>
      <c r="B3490" s="252" t="s">
        <v>1370</v>
      </c>
      <c r="C3490" s="253">
        <v>1876</v>
      </c>
      <c r="D3490" s="253">
        <v>1386.1497311849887</v>
      </c>
      <c r="E3490" s="253">
        <v>781.44373675866063</v>
      </c>
      <c r="F3490" s="253">
        <v>84.035631753610488</v>
      </c>
      <c r="G3490" s="253">
        <v>84.035631753610488</v>
      </c>
      <c r="H3490" s="253">
        <v>42.261256293240962</v>
      </c>
      <c r="I3490" s="254">
        <v>394.37347462586615</v>
      </c>
    </row>
    <row r="3491" spans="1:9" ht="14.25" x14ac:dyDescent="0.3">
      <c r="A3491" s="251">
        <v>39518</v>
      </c>
      <c r="B3491" s="252" t="s">
        <v>1320</v>
      </c>
      <c r="C3491" s="253">
        <v>190</v>
      </c>
      <c r="D3491" s="253">
        <v>140.38829900061185</v>
      </c>
      <c r="E3491" s="253">
        <v>79.144088477689507</v>
      </c>
      <c r="F3491" s="253">
        <v>8.5110714462611892</v>
      </c>
      <c r="G3491" s="253">
        <v>8.5110714462611892</v>
      </c>
      <c r="H3491" s="253">
        <v>4.2801912024071331</v>
      </c>
      <c r="I3491" s="254">
        <v>39.941876427992838</v>
      </c>
    </row>
    <row r="3492" spans="1:9" ht="14.25" x14ac:dyDescent="0.3">
      <c r="A3492" s="251">
        <v>39518</v>
      </c>
      <c r="B3492" s="252" t="s">
        <v>1321</v>
      </c>
      <c r="C3492" s="253">
        <v>610</v>
      </c>
      <c r="D3492" s="253">
        <v>450.72032837038546</v>
      </c>
      <c r="E3492" s="253">
        <v>254.09417879679265</v>
      </c>
      <c r="F3492" s="253">
        <v>27.325018853785927</v>
      </c>
      <c r="G3492" s="253">
        <v>27.325018853785927</v>
      </c>
      <c r="H3492" s="253">
        <v>13.741666491938693</v>
      </c>
      <c r="I3492" s="254">
        <v>128.23444537408227</v>
      </c>
    </row>
    <row r="3493" spans="1:9" ht="14.25" x14ac:dyDescent="0.3">
      <c r="A3493" s="251">
        <v>39518</v>
      </c>
      <c r="B3493" s="252" t="s">
        <v>1372</v>
      </c>
      <c r="C3493" s="253">
        <v>237</v>
      </c>
      <c r="D3493" s="253">
        <v>175.11593085865795</v>
      </c>
      <c r="E3493" s="253">
        <v>98.721836680065337</v>
      </c>
      <c r="F3493" s="253">
        <v>10.616441751388958</v>
      </c>
      <c r="G3493" s="253">
        <v>10.616441751388958</v>
      </c>
      <c r="H3493" s="253">
        <v>5.3389753419499506</v>
      </c>
      <c r="I3493" s="254">
        <v>49.822235333864754</v>
      </c>
    </row>
    <row r="3494" spans="1:9" ht="14.25" x14ac:dyDescent="0.3">
      <c r="A3494" s="251">
        <v>39518</v>
      </c>
      <c r="B3494" s="252" t="s">
        <v>1373</v>
      </c>
      <c r="C3494" s="253">
        <v>1396</v>
      </c>
      <c r="D3494" s="253">
        <v>1031.4845547623902</v>
      </c>
      <c r="E3494" s="253">
        <v>581.50077639397125</v>
      </c>
      <c r="F3494" s="253">
        <v>62.533977573582213</v>
      </c>
      <c r="G3494" s="253">
        <v>62.533977573582213</v>
      </c>
      <c r="H3494" s="253">
        <v>31.448141676633462</v>
      </c>
      <c r="I3494" s="254">
        <v>293.46768154462103</v>
      </c>
    </row>
    <row r="3495" spans="1:9" ht="14.25" x14ac:dyDescent="0.3">
      <c r="A3495" s="251">
        <v>39518</v>
      </c>
      <c r="B3495" s="252" t="s">
        <v>1374</v>
      </c>
      <c r="C3495" s="253">
        <v>406</v>
      </c>
      <c r="D3495" s="253">
        <v>299.98762839078108</v>
      </c>
      <c r="E3495" s="253">
        <v>169.11842064179967</v>
      </c>
      <c r="F3495" s="253">
        <v>18.186815827273907</v>
      </c>
      <c r="G3495" s="253">
        <v>18.186815827273907</v>
      </c>
      <c r="H3495" s="253">
        <v>9.1460927798805045</v>
      </c>
      <c r="I3495" s="254">
        <v>85.349483314553112</v>
      </c>
    </row>
    <row r="3496" spans="1:9" ht="14.25" x14ac:dyDescent="0.3">
      <c r="A3496" s="251">
        <v>39518</v>
      </c>
      <c r="B3496" s="252" t="s">
        <v>1375</v>
      </c>
      <c r="C3496" s="253">
        <v>246</v>
      </c>
      <c r="D3496" s="253">
        <v>181.76590291658167</v>
      </c>
      <c r="E3496" s="253">
        <v>102.47076718690326</v>
      </c>
      <c r="F3496" s="253">
        <v>11.019597767264488</v>
      </c>
      <c r="G3496" s="253">
        <v>11.019597767264488</v>
      </c>
      <c r="H3496" s="253">
        <v>5.5417212410113414</v>
      </c>
      <c r="I3496" s="254">
        <v>51.714218954138097</v>
      </c>
    </row>
    <row r="3497" spans="1:9" ht="14.25" x14ac:dyDescent="0.3">
      <c r="A3497" s="251">
        <v>39518</v>
      </c>
      <c r="B3497" s="252" t="s">
        <v>1376</v>
      </c>
      <c r="C3497" s="253">
        <v>1188</v>
      </c>
      <c r="D3497" s="253">
        <v>877.79631164593093</v>
      </c>
      <c r="E3497" s="253">
        <v>494.85882690260593</v>
      </c>
      <c r="F3497" s="253">
        <v>53.216594095569967</v>
      </c>
      <c r="G3497" s="253">
        <v>53.216594095569967</v>
      </c>
      <c r="H3497" s="253">
        <v>26.762458676103549</v>
      </c>
      <c r="I3497" s="254">
        <v>249.74183787608152</v>
      </c>
    </row>
    <row r="3498" spans="1:9" ht="14.25" x14ac:dyDescent="0.3">
      <c r="A3498" s="251">
        <v>39518</v>
      </c>
      <c r="B3498" s="252" t="s">
        <v>1377</v>
      </c>
      <c r="C3498" s="253">
        <v>10</v>
      </c>
      <c r="D3498" s="253">
        <v>7.3888578421374662</v>
      </c>
      <c r="E3498" s="253">
        <v>4.1654783409310268</v>
      </c>
      <c r="F3498" s="253">
        <v>0.44795112875058896</v>
      </c>
      <c r="G3498" s="253">
        <v>0.44795112875058896</v>
      </c>
      <c r="H3498" s="253">
        <v>0.22527322117932283</v>
      </c>
      <c r="I3498" s="254">
        <v>2.1022040225259389</v>
      </c>
    </row>
    <row r="3499" spans="1:9" ht="14.25" x14ac:dyDescent="0.3">
      <c r="A3499" s="251">
        <v>39518</v>
      </c>
      <c r="B3499" s="252" t="s">
        <v>1378</v>
      </c>
      <c r="C3499" s="253">
        <v>1561</v>
      </c>
      <c r="D3499" s="253">
        <v>1153.4007091576584</v>
      </c>
      <c r="E3499" s="253">
        <v>650.23116901933327</v>
      </c>
      <c r="F3499" s="253">
        <v>69.925171197966932</v>
      </c>
      <c r="G3499" s="253">
        <v>69.925171197966932</v>
      </c>
      <c r="H3499" s="253">
        <v>35.165149826092289</v>
      </c>
      <c r="I3499" s="254">
        <v>328.15404791629902</v>
      </c>
    </row>
    <row r="3500" spans="1:9" ht="14.25" x14ac:dyDescent="0.3">
      <c r="A3500" s="251">
        <v>39518</v>
      </c>
      <c r="B3500" s="252" t="s">
        <v>1322</v>
      </c>
      <c r="C3500" s="253">
        <v>4153</v>
      </c>
      <c r="D3500" s="253">
        <v>3068.5926618396898</v>
      </c>
      <c r="E3500" s="253">
        <v>1729.9231549886554</v>
      </c>
      <c r="F3500" s="253">
        <v>186.0341037701196</v>
      </c>
      <c r="G3500" s="253">
        <v>186.0341037701196</v>
      </c>
      <c r="H3500" s="253">
        <v>93.555968755772767</v>
      </c>
      <c r="I3500" s="254">
        <v>873.04533055502247</v>
      </c>
    </row>
    <row r="3501" spans="1:9" ht="14.25" x14ac:dyDescent="0.3">
      <c r="A3501" s="251">
        <v>39518</v>
      </c>
      <c r="B3501" s="252" t="s">
        <v>1381</v>
      </c>
      <c r="C3501" s="253">
        <v>3</v>
      </c>
      <c r="D3501" s="253">
        <v>2.2166573526412399</v>
      </c>
      <c r="E3501" s="253">
        <v>1.249643502279308</v>
      </c>
      <c r="F3501" s="253">
        <v>0.13438533862517668</v>
      </c>
      <c r="G3501" s="253">
        <v>0.13438533862517668</v>
      </c>
      <c r="H3501" s="253">
        <v>6.7581966353796846E-2</v>
      </c>
      <c r="I3501" s="254">
        <v>0.6306612067577817</v>
      </c>
    </row>
    <row r="3502" spans="1:9" ht="14.25" x14ac:dyDescent="0.3">
      <c r="A3502" s="251">
        <v>39518</v>
      </c>
      <c r="B3502" s="252" t="s">
        <v>1323</v>
      </c>
      <c r="C3502" s="253">
        <v>11</v>
      </c>
      <c r="D3502" s="253">
        <v>8.1277436263512115</v>
      </c>
      <c r="E3502" s="253">
        <v>4.5820261750241285</v>
      </c>
      <c r="F3502" s="253">
        <v>0.49274624162564779</v>
      </c>
      <c r="G3502" s="253">
        <v>0.49274624162564779</v>
      </c>
      <c r="H3502" s="253">
        <v>0.24780054329725507</v>
      </c>
      <c r="I3502" s="254">
        <v>2.3124244247785324</v>
      </c>
    </row>
    <row r="3503" spans="1:9" ht="14.25" x14ac:dyDescent="0.3">
      <c r="A3503" s="251">
        <v>39518</v>
      </c>
      <c r="B3503" s="252" t="s">
        <v>1388</v>
      </c>
      <c r="C3503" s="253">
        <v>1431</v>
      </c>
      <c r="D3503" s="253">
        <v>1057.3455572098715</v>
      </c>
      <c r="E3503" s="253">
        <v>596.07995058722997</v>
      </c>
      <c r="F3503" s="253">
        <v>64.10180652420928</v>
      </c>
      <c r="G3503" s="253">
        <v>64.10180652420928</v>
      </c>
      <c r="H3503" s="253">
        <v>32.236597950761094</v>
      </c>
      <c r="I3503" s="254">
        <v>300.82539562346187</v>
      </c>
    </row>
    <row r="3504" spans="1:9" ht="14.25" x14ac:dyDescent="0.3">
      <c r="A3504" s="251">
        <v>39518</v>
      </c>
      <c r="B3504" s="252" t="s">
        <v>1389</v>
      </c>
      <c r="C3504" s="253">
        <v>4412</v>
      </c>
      <c r="D3504" s="253">
        <v>3259.9640799510498</v>
      </c>
      <c r="E3504" s="253">
        <v>1837.8090440187689</v>
      </c>
      <c r="F3504" s="253">
        <v>197.63603800475983</v>
      </c>
      <c r="G3504" s="253">
        <v>197.63603800475983</v>
      </c>
      <c r="H3504" s="253">
        <v>99.390545184317219</v>
      </c>
      <c r="I3504" s="254">
        <v>927.49241473844415</v>
      </c>
    </row>
    <row r="3505" spans="1:9" ht="14.25" x14ac:dyDescent="0.3">
      <c r="A3505" s="251">
        <v>39518</v>
      </c>
      <c r="B3505" s="252" t="s">
        <v>1324</v>
      </c>
      <c r="C3505" s="253">
        <v>2541702</v>
      </c>
      <c r="D3505" s="253">
        <v>1878027.4755076482</v>
      </c>
      <c r="E3505" s="253">
        <v>1058740.4630101072</v>
      </c>
      <c r="F3505" s="253">
        <v>113855.82798476295</v>
      </c>
      <c r="G3505" s="253">
        <v>113855.82798476295</v>
      </c>
      <c r="H3505" s="253">
        <v>57257.739681792715</v>
      </c>
      <c r="I3505" s="254">
        <v>534317.61684622243</v>
      </c>
    </row>
    <row r="3506" spans="1:9" ht="14.25" x14ac:dyDescent="0.3">
      <c r="A3506" s="251">
        <v>39518</v>
      </c>
      <c r="B3506" s="252" t="s">
        <v>1428</v>
      </c>
      <c r="C3506" s="253">
        <v>4595946</v>
      </c>
      <c r="D3506" s="253">
        <v>3395879.1644140319</v>
      </c>
      <c r="E3506" s="253">
        <v>1914431.3519088589</v>
      </c>
      <c r="F3506" s="253">
        <v>205875.91983767544</v>
      </c>
      <c r="G3506" s="253">
        <v>205875.91983767544</v>
      </c>
      <c r="H3506" s="253">
        <v>103534.35597862239</v>
      </c>
      <c r="I3506" s="254">
        <v>966161.61685119988</v>
      </c>
    </row>
    <row r="3507" spans="1:9" ht="14.25" x14ac:dyDescent="0.3">
      <c r="A3507" s="251">
        <v>39518</v>
      </c>
      <c r="B3507" s="252" t="s">
        <v>1429</v>
      </c>
      <c r="C3507" s="253">
        <v>1008</v>
      </c>
      <c r="D3507" s="253">
        <v>744.79687048745666</v>
      </c>
      <c r="E3507" s="253">
        <v>419.88021676584754</v>
      </c>
      <c r="F3507" s="253">
        <v>45.153473778059372</v>
      </c>
      <c r="G3507" s="253">
        <v>45.153473778059372</v>
      </c>
      <c r="H3507" s="253">
        <v>22.707540694875743</v>
      </c>
      <c r="I3507" s="254">
        <v>211.90216547061465</v>
      </c>
    </row>
    <row r="3508" spans="1:9" ht="14.25" x14ac:dyDescent="0.3">
      <c r="A3508" s="251">
        <v>39518</v>
      </c>
      <c r="B3508" s="252" t="s">
        <v>1430</v>
      </c>
      <c r="C3508" s="253">
        <v>7155</v>
      </c>
      <c r="D3508" s="253">
        <v>5286.7277860493568</v>
      </c>
      <c r="E3508" s="253">
        <v>2980.3997529361495</v>
      </c>
      <c r="F3508" s="253">
        <v>320.5090326210464</v>
      </c>
      <c r="G3508" s="253">
        <v>320.5090326210464</v>
      </c>
      <c r="H3508" s="253">
        <v>161.18298975380546</v>
      </c>
      <c r="I3508" s="254">
        <v>1504.1269781173091</v>
      </c>
    </row>
    <row r="3509" spans="1:9" ht="14.25" x14ac:dyDescent="0.3">
      <c r="A3509" s="251">
        <v>39518</v>
      </c>
      <c r="B3509" s="252" t="s">
        <v>1431</v>
      </c>
      <c r="C3509" s="253">
        <v>341</v>
      </c>
      <c r="D3509" s="253">
        <v>251.96005241688758</v>
      </c>
      <c r="E3509" s="253">
        <v>142.042811425748</v>
      </c>
      <c r="F3509" s="253">
        <v>15.275133490395083</v>
      </c>
      <c r="G3509" s="253">
        <v>15.275133490395083</v>
      </c>
      <c r="H3509" s="253">
        <v>7.681816842214908</v>
      </c>
      <c r="I3509" s="254">
        <v>71.685157168134509</v>
      </c>
    </row>
    <row r="3510" spans="1:9" ht="14.25" x14ac:dyDescent="0.3">
      <c r="A3510" s="251">
        <v>39518</v>
      </c>
      <c r="B3510" s="252" t="s">
        <v>1432</v>
      </c>
      <c r="C3510" s="253">
        <v>957</v>
      </c>
      <c r="D3510" s="253">
        <v>707.11369549255551</v>
      </c>
      <c r="E3510" s="253">
        <v>398.63627722709924</v>
      </c>
      <c r="F3510" s="253">
        <v>42.868923021431364</v>
      </c>
      <c r="G3510" s="253">
        <v>42.868923021431364</v>
      </c>
      <c r="H3510" s="253">
        <v>21.558647266861193</v>
      </c>
      <c r="I3510" s="254">
        <v>201.18092495573237</v>
      </c>
    </row>
    <row r="3511" spans="1:9" ht="14.25" x14ac:dyDescent="0.3">
      <c r="A3511" s="251">
        <v>39518</v>
      </c>
      <c r="B3511" s="252" t="s">
        <v>1433</v>
      </c>
      <c r="C3511" s="253">
        <v>32168</v>
      </c>
      <c r="D3511" s="253">
        <v>23768.477906587803</v>
      </c>
      <c r="E3511" s="253">
        <v>13399.510727106928</v>
      </c>
      <c r="F3511" s="253">
        <v>1440.9691909648946</v>
      </c>
      <c r="G3511" s="253">
        <v>1440.9691909648946</v>
      </c>
      <c r="H3511" s="253">
        <v>724.65889788964569</v>
      </c>
      <c r="I3511" s="254">
        <v>6762.3698996614412</v>
      </c>
    </row>
    <row r="3512" spans="1:9" ht="14.25" x14ac:dyDescent="0.3">
      <c r="A3512" s="251">
        <v>39518</v>
      </c>
      <c r="B3512" s="252" t="s">
        <v>1434</v>
      </c>
      <c r="C3512" s="253">
        <v>4631</v>
      </c>
      <c r="D3512" s="253">
        <v>3421.7800666938606</v>
      </c>
      <c r="E3512" s="253">
        <v>1929.0330196851585</v>
      </c>
      <c r="F3512" s="253">
        <v>207.44616772439775</v>
      </c>
      <c r="G3512" s="253">
        <v>207.44616772439775</v>
      </c>
      <c r="H3512" s="253">
        <v>104.3240287281444</v>
      </c>
      <c r="I3512" s="254">
        <v>973.53068283176231</v>
      </c>
    </row>
    <row r="3513" spans="1:9" ht="14.25" x14ac:dyDescent="0.3">
      <c r="A3513" s="251">
        <v>39518</v>
      </c>
      <c r="B3513" s="252" t="s">
        <v>1435</v>
      </c>
      <c r="C3513" s="253">
        <v>2539115</v>
      </c>
      <c r="D3513" s="253">
        <v>1876115.9779838871</v>
      </c>
      <c r="E3513" s="253">
        <v>1057662.8537633084</v>
      </c>
      <c r="F3513" s="253">
        <v>113739.94302775516</v>
      </c>
      <c r="G3513" s="253">
        <v>113739.94302775516</v>
      </c>
      <c r="H3513" s="253">
        <v>57199.461499473618</v>
      </c>
      <c r="I3513" s="254">
        <v>533773.77666559489</v>
      </c>
    </row>
    <row r="3514" spans="1:9" ht="14.25" x14ac:dyDescent="0.3">
      <c r="A3514" s="251">
        <v>39518</v>
      </c>
      <c r="B3514" s="252" t="s">
        <v>1436</v>
      </c>
      <c r="C3514" s="253">
        <v>12456</v>
      </c>
      <c r="D3514" s="253">
        <v>9203.5613281664282</v>
      </c>
      <c r="E3514" s="253">
        <v>5188.5198214636875</v>
      </c>
      <c r="F3514" s="253">
        <v>557.96792597173362</v>
      </c>
      <c r="G3514" s="253">
        <v>557.96792597173362</v>
      </c>
      <c r="H3514" s="253">
        <v>280.60032430096453</v>
      </c>
      <c r="I3514" s="254">
        <v>2618.5053304583098</v>
      </c>
    </row>
    <row r="3515" spans="1:9" ht="14.25" x14ac:dyDescent="0.3">
      <c r="A3515" s="251">
        <v>39518</v>
      </c>
      <c r="B3515" s="252" t="s">
        <v>1437</v>
      </c>
      <c r="C3515" s="253">
        <v>22062</v>
      </c>
      <c r="D3515" s="253">
        <v>16301.298171323679</v>
      </c>
      <c r="E3515" s="253">
        <v>9189.878315762031</v>
      </c>
      <c r="F3515" s="253">
        <v>988.2697802495494</v>
      </c>
      <c r="G3515" s="253">
        <v>988.2697802495494</v>
      </c>
      <c r="H3515" s="253">
        <v>496.99778056582204</v>
      </c>
      <c r="I3515" s="254">
        <v>4637.8825144967268</v>
      </c>
    </row>
    <row r="3516" spans="1:9" ht="14.25" x14ac:dyDescent="0.3">
      <c r="A3516" s="251">
        <v>39518</v>
      </c>
      <c r="B3516" s="252" t="s">
        <v>1438</v>
      </c>
      <c r="C3516" s="253">
        <v>14236</v>
      </c>
      <c r="D3516" s="253">
        <v>10518.778024066896</v>
      </c>
      <c r="E3516" s="253">
        <v>5929.9749661494097</v>
      </c>
      <c r="F3516" s="253">
        <v>637.70322688933845</v>
      </c>
      <c r="G3516" s="253">
        <v>637.70322688933845</v>
      </c>
      <c r="H3516" s="253">
        <v>320.69895767088394</v>
      </c>
      <c r="I3516" s="254">
        <v>2992.6976464679265</v>
      </c>
    </row>
    <row r="3517" spans="1:9" ht="14.25" x14ac:dyDescent="0.3">
      <c r="A3517" s="251">
        <v>39518</v>
      </c>
      <c r="B3517" s="252" t="s">
        <v>1439</v>
      </c>
      <c r="C3517" s="253">
        <v>107952</v>
      </c>
      <c r="D3517" s="253">
        <v>79764.198177442377</v>
      </c>
      <c r="E3517" s="253">
        <v>44967.171786018618</v>
      </c>
      <c r="F3517" s="253">
        <v>4835.7220250883584</v>
      </c>
      <c r="G3517" s="253">
        <v>4835.7220250883584</v>
      </c>
      <c r="H3517" s="253">
        <v>2431.8694772750259</v>
      </c>
      <c r="I3517" s="254">
        <v>22693.712863972018</v>
      </c>
    </row>
    <row r="3518" spans="1:9" ht="14.25" x14ac:dyDescent="0.3">
      <c r="A3518" s="251">
        <v>39518</v>
      </c>
      <c r="B3518" s="252" t="s">
        <v>1440</v>
      </c>
      <c r="C3518" s="253">
        <v>14398</v>
      </c>
      <c r="D3518" s="253">
        <v>10638.477521109524</v>
      </c>
      <c r="E3518" s="253">
        <v>5997.4557152724919</v>
      </c>
      <c r="F3518" s="253">
        <v>644.96003517509803</v>
      </c>
      <c r="G3518" s="253">
        <v>644.96003517509803</v>
      </c>
      <c r="H3518" s="253">
        <v>324.34838385398899</v>
      </c>
      <c r="I3518" s="254">
        <v>3026.7533516328467</v>
      </c>
    </row>
    <row r="3519" spans="1:9" ht="14.25" x14ac:dyDescent="0.3">
      <c r="A3519" s="251">
        <v>39518</v>
      </c>
      <c r="B3519" s="252" t="s">
        <v>1441</v>
      </c>
      <c r="C3519" s="253">
        <v>6745</v>
      </c>
      <c r="D3519" s="253">
        <v>4983.7846145217209</v>
      </c>
      <c r="E3519" s="253">
        <v>2809.6151409579775</v>
      </c>
      <c r="F3519" s="253">
        <v>302.14303634227224</v>
      </c>
      <c r="G3519" s="253">
        <v>302.14303634227224</v>
      </c>
      <c r="H3519" s="253">
        <v>151.94678768545324</v>
      </c>
      <c r="I3519" s="254">
        <v>1417.9366131937459</v>
      </c>
    </row>
    <row r="3520" spans="1:9" ht="14.25" x14ac:dyDescent="0.3">
      <c r="A3520" s="251">
        <v>39518</v>
      </c>
      <c r="B3520" s="252" t="s">
        <v>1443</v>
      </c>
      <c r="C3520" s="253">
        <v>1466</v>
      </c>
      <c r="D3520" s="253">
        <v>1083.2065596573525</v>
      </c>
      <c r="E3520" s="253">
        <v>610.65912478048847</v>
      </c>
      <c r="F3520" s="253">
        <v>65.66963547483634</v>
      </c>
      <c r="G3520" s="253">
        <v>65.66963547483634</v>
      </c>
      <c r="H3520" s="253">
        <v>33.025054224888727</v>
      </c>
      <c r="I3520" s="254">
        <v>308.18310970230266</v>
      </c>
    </row>
    <row r="3521" spans="1:9" ht="14.25" x14ac:dyDescent="0.3">
      <c r="A3521" s="251">
        <v>39518</v>
      </c>
      <c r="B3521" s="252" t="s">
        <v>1444</v>
      </c>
      <c r="C3521" s="253">
        <v>136</v>
      </c>
      <c r="D3521" s="253">
        <v>100.48846665306954</v>
      </c>
      <c r="E3521" s="253">
        <v>56.650505436661959</v>
      </c>
      <c r="F3521" s="253">
        <v>6.0921353510080101</v>
      </c>
      <c r="G3521" s="253">
        <v>6.0921353510080101</v>
      </c>
      <c r="H3521" s="253">
        <v>3.0637158080387903</v>
      </c>
      <c r="I3521" s="254">
        <v>28.58997470635277</v>
      </c>
    </row>
    <row r="3522" spans="1:9" ht="14.25" x14ac:dyDescent="0.3">
      <c r="A3522" s="251">
        <v>39518</v>
      </c>
      <c r="B3522" s="252" t="s">
        <v>1390</v>
      </c>
      <c r="C3522" s="253">
        <v>2736531</v>
      </c>
      <c r="D3522" s="253">
        <v>2021983.8539602284</v>
      </c>
      <c r="E3522" s="253">
        <v>1139896.0609786324</v>
      </c>
      <c r="F3522" s="253">
        <v>122583.2150310978</v>
      </c>
      <c r="G3522" s="253">
        <v>122583.2150310978</v>
      </c>
      <c r="H3522" s="253">
        <v>61646.71532270735</v>
      </c>
      <c r="I3522" s="254">
        <v>575274.64759669302</v>
      </c>
    </row>
    <row r="3523" spans="1:9" ht="14.25" x14ac:dyDescent="0.3">
      <c r="A3523" s="251">
        <v>39518</v>
      </c>
      <c r="B3523" s="252" t="s">
        <v>1325</v>
      </c>
      <c r="C3523" s="253">
        <v>4918408</v>
      </c>
      <c r="D3523" s="253">
        <v>3634141.7521631652</v>
      </c>
      <c r="E3523" s="253">
        <v>2048752.1995861891</v>
      </c>
      <c r="F3523" s="253">
        <v>220320.64152559268</v>
      </c>
      <c r="G3523" s="253">
        <v>220320.64152559268</v>
      </c>
      <c r="H3523" s="253">
        <v>110798.56132341508</v>
      </c>
      <c r="I3523" s="254">
        <v>1033949.7082023759</v>
      </c>
    </row>
    <row r="3524" spans="1:9" ht="14.25" x14ac:dyDescent="0.3">
      <c r="A3524" s="251">
        <v>39518</v>
      </c>
      <c r="B3524" s="252" t="s">
        <v>1445</v>
      </c>
      <c r="C3524" s="253">
        <v>1780301</v>
      </c>
      <c r="D3524" s="253">
        <v>1315439.1005215175</v>
      </c>
      <c r="E3524" s="253">
        <v>741580.52558378491</v>
      </c>
      <c r="F3524" s="253">
        <v>79748.784246580239</v>
      </c>
      <c r="G3524" s="253">
        <v>79748.784246580239</v>
      </c>
      <c r="H3524" s="253">
        <v>40105.414093876963</v>
      </c>
      <c r="I3524" s="254">
        <v>374255.59235069522</v>
      </c>
    </row>
    <row r="3525" spans="1:9" ht="14.25" x14ac:dyDescent="0.3">
      <c r="A3525" s="251">
        <v>39518</v>
      </c>
      <c r="B3525" s="252" t="s">
        <v>1391</v>
      </c>
      <c r="C3525" s="253">
        <v>11635775</v>
      </c>
      <c r="D3525" s="253">
        <v>8597508.735809708</v>
      </c>
      <c r="E3525" s="253">
        <v>4846856.8742446722</v>
      </c>
      <c r="F3525" s="253">
        <v>521225.85451378848</v>
      </c>
      <c r="G3525" s="253">
        <v>521225.85451378848</v>
      </c>
      <c r="H3525" s="253">
        <v>262122.8515167835</v>
      </c>
      <c r="I3525" s="254">
        <v>2446077.3010206758</v>
      </c>
    </row>
    <row r="3526" spans="1:9" ht="14.25" x14ac:dyDescent="0.3">
      <c r="A3526" s="251">
        <v>39518</v>
      </c>
      <c r="B3526" s="252" t="s">
        <v>1446</v>
      </c>
      <c r="C3526" s="253">
        <v>1182638</v>
      </c>
      <c r="D3526" s="253">
        <v>873834.40607097687</v>
      </c>
      <c r="E3526" s="253">
        <v>492625.29741619877</v>
      </c>
      <c r="F3526" s="253">
        <v>52976.4027003339</v>
      </c>
      <c r="G3526" s="253">
        <v>52976.4027003339</v>
      </c>
      <c r="H3526" s="253">
        <v>26641.667174907197</v>
      </c>
      <c r="I3526" s="254">
        <v>248614.63607920313</v>
      </c>
    </row>
    <row r="3527" spans="1:9" ht="14.25" x14ac:dyDescent="0.3">
      <c r="A3527" s="251">
        <v>39518</v>
      </c>
      <c r="B3527" s="252" t="s">
        <v>1447</v>
      </c>
      <c r="C3527" s="253">
        <v>835469</v>
      </c>
      <c r="D3527" s="253">
        <v>617316.16725127469</v>
      </c>
      <c r="E3527" s="253">
        <v>348012.80240193038</v>
      </c>
      <c r="F3527" s="253">
        <v>37424.92815861258</v>
      </c>
      <c r="G3527" s="253">
        <v>37424.92815861258</v>
      </c>
      <c r="H3527" s="253">
        <v>18820.879282546764</v>
      </c>
      <c r="I3527" s="254">
        <v>175632.62924957238</v>
      </c>
    </row>
    <row r="3528" spans="1:9" ht="14.25" x14ac:dyDescent="0.3">
      <c r="A3528" s="251">
        <v>39518</v>
      </c>
      <c r="B3528" s="252" t="s">
        <v>1448</v>
      </c>
      <c r="C3528" s="253">
        <v>4183808</v>
      </c>
      <c r="D3528" s="253">
        <v>3091356.2550797472</v>
      </c>
      <c r="E3528" s="253">
        <v>1742756.1606613959</v>
      </c>
      <c r="F3528" s="253">
        <v>187414.15160757443</v>
      </c>
      <c r="G3528" s="253">
        <v>187414.15160757443</v>
      </c>
      <c r="H3528" s="253">
        <v>94249.990495582038</v>
      </c>
      <c r="I3528" s="254">
        <v>879521.80070762045</v>
      </c>
    </row>
    <row r="3529" spans="1:9" ht="14.25" x14ac:dyDescent="0.3">
      <c r="A3529" s="251">
        <v>39518</v>
      </c>
      <c r="B3529" s="252" t="s">
        <v>1392</v>
      </c>
      <c r="C3529" s="253">
        <v>5145093</v>
      </c>
      <c r="D3529" s="253">
        <v>3801636.0761576584</v>
      </c>
      <c r="E3529" s="253">
        <v>2143177.3453575838</v>
      </c>
      <c r="F3529" s="253">
        <v>230475.02168767541</v>
      </c>
      <c r="G3529" s="253">
        <v>230475.02168767541</v>
      </c>
      <c r="H3529" s="253">
        <v>115905.16733771857</v>
      </c>
      <c r="I3529" s="254">
        <v>1081603.5200870051</v>
      </c>
    </row>
    <row r="3530" spans="1:9" ht="14.25" x14ac:dyDescent="0.3">
      <c r="A3530" s="251">
        <v>39518</v>
      </c>
      <c r="B3530" s="252" t="s">
        <v>1449</v>
      </c>
      <c r="C3530" s="253">
        <v>233787</v>
      </c>
      <c r="D3530" s="253">
        <v>172741.89083397918</v>
      </c>
      <c r="E3530" s="253">
        <v>97383.468489124192</v>
      </c>
      <c r="F3530" s="253">
        <v>10472.515053721394</v>
      </c>
      <c r="G3530" s="253">
        <v>10472.515053721394</v>
      </c>
      <c r="H3530" s="253">
        <v>5266.5950559850344</v>
      </c>
      <c r="I3530" s="254">
        <v>49146.797181427166</v>
      </c>
    </row>
    <row r="3531" spans="1:9" ht="14.25" x14ac:dyDescent="0.3">
      <c r="A3531" s="251">
        <v>39518</v>
      </c>
      <c r="B3531" s="252" t="s">
        <v>1326</v>
      </c>
      <c r="C3531" s="253">
        <v>5248688</v>
      </c>
      <c r="D3531" s="253">
        <v>3878180.9489732813</v>
      </c>
      <c r="E3531" s="253">
        <v>2186329.6182304588</v>
      </c>
      <c r="F3531" s="253">
        <v>235115.57140596712</v>
      </c>
      <c r="G3531" s="253">
        <v>235115.57140596712</v>
      </c>
      <c r="H3531" s="253">
        <v>118238.88527252576</v>
      </c>
      <c r="I3531" s="254">
        <v>1103381.3026583625</v>
      </c>
    </row>
    <row r="3532" spans="1:9" ht="14.25" x14ac:dyDescent="0.3">
      <c r="A3532" s="251">
        <v>39518</v>
      </c>
      <c r="B3532" s="252" t="s">
        <v>1450</v>
      </c>
      <c r="C3532" s="253">
        <v>16</v>
      </c>
      <c r="D3532" s="253">
        <v>11.822172547419946</v>
      </c>
      <c r="E3532" s="253">
        <v>6.6647653454896432</v>
      </c>
      <c r="F3532" s="253">
        <v>0.71672180600094237</v>
      </c>
      <c r="G3532" s="253">
        <v>0.71672180600094237</v>
      </c>
      <c r="H3532" s="253">
        <v>0.36043715388691649</v>
      </c>
      <c r="I3532" s="254">
        <v>3.3635264360415023</v>
      </c>
    </row>
    <row r="3533" spans="1:9" ht="14.25" x14ac:dyDescent="0.3">
      <c r="A3533" s="251">
        <v>39518</v>
      </c>
      <c r="B3533" s="252" t="s">
        <v>1451</v>
      </c>
      <c r="C3533" s="253">
        <v>739</v>
      </c>
      <c r="D3533" s="253">
        <v>546.03659453395869</v>
      </c>
      <c r="E3533" s="253">
        <v>307.82884939480283</v>
      </c>
      <c r="F3533" s="253">
        <v>33.103588414668522</v>
      </c>
      <c r="G3533" s="253">
        <v>33.103588414668522</v>
      </c>
      <c r="H3533" s="253">
        <v>16.647691045151955</v>
      </c>
      <c r="I3533" s="254">
        <v>155.35287726466686</v>
      </c>
    </row>
    <row r="3534" spans="1:9" ht="14.25" x14ac:dyDescent="0.3">
      <c r="A3534" s="251">
        <v>39518</v>
      </c>
      <c r="B3534" s="252" t="s">
        <v>1454</v>
      </c>
      <c r="C3534" s="253">
        <v>13717</v>
      </c>
      <c r="D3534" s="253">
        <v>10135.296302059964</v>
      </c>
      <c r="E3534" s="253">
        <v>5713.7866402550899</v>
      </c>
      <c r="F3534" s="253">
        <v>614.45456330718298</v>
      </c>
      <c r="G3534" s="253">
        <v>614.45456330718298</v>
      </c>
      <c r="H3534" s="253">
        <v>309.00727749167714</v>
      </c>
      <c r="I3534" s="254">
        <v>2883.5932576988307</v>
      </c>
    </row>
    <row r="3535" spans="1:9" ht="14.25" x14ac:dyDescent="0.3">
      <c r="A3535" s="251">
        <v>39518</v>
      </c>
      <c r="B3535" s="252" t="s">
        <v>1455</v>
      </c>
      <c r="C3535" s="253">
        <v>1921253</v>
      </c>
      <c r="D3535" s="253">
        <v>1419586.5295780133</v>
      </c>
      <c r="E3535" s="253">
        <v>800293.77589487575</v>
      </c>
      <c r="F3535" s="253">
        <v>86062.744996545531</v>
      </c>
      <c r="G3535" s="253">
        <v>86062.744996545531</v>
      </c>
      <c r="H3535" s="253">
        <v>43280.685201043751</v>
      </c>
      <c r="I3535" s="254">
        <v>403886.57848900277</v>
      </c>
    </row>
    <row r="3536" spans="1:9" ht="14.25" x14ac:dyDescent="0.3">
      <c r="A3536" s="251">
        <v>39518</v>
      </c>
      <c r="B3536" s="252" t="s">
        <v>1456</v>
      </c>
      <c r="C3536" s="253">
        <v>1681172</v>
      </c>
      <c r="D3536" s="253">
        <v>1242194.0916181928</v>
      </c>
      <c r="E3536" s="253">
        <v>700288.55533796968</v>
      </c>
      <c r="F3536" s="253">
        <v>75308.289502388521</v>
      </c>
      <c r="G3536" s="253">
        <v>75308.289502388521</v>
      </c>
      <c r="H3536" s="253">
        <v>37872.30317964845</v>
      </c>
      <c r="I3536" s="254">
        <v>353416.6540957978</v>
      </c>
    </row>
    <row r="3537" spans="1:9" ht="14.25" x14ac:dyDescent="0.3">
      <c r="A3537" s="251">
        <v>39518</v>
      </c>
      <c r="B3537" s="252" t="s">
        <v>1457</v>
      </c>
      <c r="C3537" s="253">
        <v>57402</v>
      </c>
      <c r="D3537" s="253">
        <v>42413.521785437486</v>
      </c>
      <c r="E3537" s="253">
        <v>23910.678772612282</v>
      </c>
      <c r="F3537" s="253">
        <v>2571.3290692541309</v>
      </c>
      <c r="G3537" s="253">
        <v>2571.3290692541309</v>
      </c>
      <c r="H3537" s="253">
        <v>1293.113344213549</v>
      </c>
      <c r="I3537" s="254">
        <v>12067.071530103396</v>
      </c>
    </row>
    <row r="3538" spans="1:9" ht="14.25" x14ac:dyDescent="0.3">
      <c r="A3538" s="251">
        <v>39518</v>
      </c>
      <c r="B3538" s="252" t="s">
        <v>1393</v>
      </c>
      <c r="C3538" s="253">
        <v>7410585</v>
      </c>
      <c r="D3538" s="253">
        <v>5475575.9092076272</v>
      </c>
      <c r="E3538" s="253">
        <v>3086863.1311128349</v>
      </c>
      <c r="F3538" s="253">
        <v>331957.99154521833</v>
      </c>
      <c r="G3538" s="253">
        <v>331957.99154521833</v>
      </c>
      <c r="H3538" s="253">
        <v>166940.6353773172</v>
      </c>
      <c r="I3538" s="254">
        <v>1557856.1596270385</v>
      </c>
    </row>
    <row r="3539" spans="1:9" ht="14.25" x14ac:dyDescent="0.3">
      <c r="A3539" s="251">
        <v>39518</v>
      </c>
      <c r="B3539" s="252" t="s">
        <v>1458</v>
      </c>
      <c r="C3539" s="253">
        <v>408636</v>
      </c>
      <c r="D3539" s="253">
        <v>301935.33131796855</v>
      </c>
      <c r="E3539" s="253">
        <v>170216.44073246908</v>
      </c>
      <c r="F3539" s="253">
        <v>18304.895744812566</v>
      </c>
      <c r="G3539" s="253">
        <v>18304.895744812566</v>
      </c>
      <c r="H3539" s="253">
        <v>9205.4748009833747</v>
      </c>
      <c r="I3539" s="254">
        <v>85903.624294890949</v>
      </c>
    </row>
    <row r="3540" spans="1:9" ht="14.25" x14ac:dyDescent="0.3">
      <c r="A3540" s="251">
        <v>39518</v>
      </c>
      <c r="B3540" s="252" t="s">
        <v>1459</v>
      </c>
      <c r="C3540" s="253">
        <v>684813</v>
      </c>
      <c r="D3540" s="253">
        <v>505998.59054476843</v>
      </c>
      <c r="E3540" s="253">
        <v>285257.37190879992</v>
      </c>
      <c r="F3540" s="253">
        <v>30676.275633307705</v>
      </c>
      <c r="G3540" s="253">
        <v>30676.275633307705</v>
      </c>
      <c r="H3540" s="253">
        <v>15427.003041547559</v>
      </c>
      <c r="I3540" s="254">
        <v>143961.66432780557</v>
      </c>
    </row>
    <row r="3541" spans="1:9" ht="14.25" x14ac:dyDescent="0.3">
      <c r="A3541" s="251">
        <v>39518</v>
      </c>
      <c r="B3541" s="252" t="s">
        <v>1394</v>
      </c>
      <c r="C3541" s="253">
        <v>2475265</v>
      </c>
      <c r="D3541" s="253">
        <v>1828938.1206618396</v>
      </c>
      <c r="E3541" s="253">
        <v>1031066.2745564638</v>
      </c>
      <c r="F3541" s="253">
        <v>110879.77507068266</v>
      </c>
      <c r="G3541" s="253">
        <v>110879.77507068266</v>
      </c>
      <c r="H3541" s="253">
        <v>55761.091982243655</v>
      </c>
      <c r="I3541" s="254">
        <v>520351.20398176683</v>
      </c>
    </row>
    <row r="3542" spans="1:9" ht="14.25" x14ac:dyDescent="0.3">
      <c r="A3542" s="251">
        <v>39518</v>
      </c>
      <c r="B3542" s="252" t="s">
        <v>1327</v>
      </c>
      <c r="C3542" s="253">
        <v>427834</v>
      </c>
      <c r="D3542" s="253">
        <v>316120.46060330409</v>
      </c>
      <c r="E3542" s="253">
        <v>178213.32605138849</v>
      </c>
      <c r="F3542" s="253">
        <v>19164.872321787949</v>
      </c>
      <c r="G3542" s="253">
        <v>19164.872321787949</v>
      </c>
      <c r="H3542" s="253">
        <v>9637.9543310034405</v>
      </c>
      <c r="I3542" s="254">
        <v>89939.435577336262</v>
      </c>
    </row>
    <row r="3543" spans="1:9" ht="14.25" x14ac:dyDescent="0.3">
      <c r="A3543" s="251">
        <v>39518</v>
      </c>
      <c r="B3543" s="252" t="s">
        <v>1328</v>
      </c>
      <c r="C3543" s="253">
        <v>422562</v>
      </c>
      <c r="D3543" s="253">
        <v>312225.05474892922</v>
      </c>
      <c r="E3543" s="253">
        <v>176017.28587004967</v>
      </c>
      <c r="F3543" s="253">
        <v>18928.712486710639</v>
      </c>
      <c r="G3543" s="253">
        <v>18928.712486710639</v>
      </c>
      <c r="H3543" s="253">
        <v>9519.1902887977012</v>
      </c>
      <c r="I3543" s="254">
        <v>88831.15361666058</v>
      </c>
    </row>
    <row r="3544" spans="1:9" ht="14.25" x14ac:dyDescent="0.3">
      <c r="A3544" s="251">
        <v>39518</v>
      </c>
      <c r="B3544" s="252" t="s">
        <v>1329</v>
      </c>
      <c r="C3544" s="253">
        <v>825055</v>
      </c>
      <c r="D3544" s="253">
        <v>609621.41069447272</v>
      </c>
      <c r="E3544" s="253">
        <v>343674.87325768481</v>
      </c>
      <c r="F3544" s="253">
        <v>36958.431853131719</v>
      </c>
      <c r="G3544" s="253">
        <v>36958.431853131719</v>
      </c>
      <c r="H3544" s="253">
        <v>18586.279750010621</v>
      </c>
      <c r="I3544" s="254">
        <v>173443.39398051385</v>
      </c>
    </row>
    <row r="3545" spans="1:9" ht="14.25" x14ac:dyDescent="0.3">
      <c r="A3545" s="251">
        <v>39518</v>
      </c>
      <c r="B3545" s="252" t="s">
        <v>1330</v>
      </c>
      <c r="C3545" s="253">
        <v>530779</v>
      </c>
      <c r="D3545" s="253">
        <v>392185.05765918823</v>
      </c>
      <c r="E3545" s="253">
        <v>221094.84283210296</v>
      </c>
      <c r="F3545" s="253">
        <v>23776.305216710887</v>
      </c>
      <c r="G3545" s="253">
        <v>23776.305216710887</v>
      </c>
      <c r="H3545" s="253">
        <v>11957.029506433979</v>
      </c>
      <c r="I3545" s="254">
        <v>111580.57488722954</v>
      </c>
    </row>
    <row r="3546" spans="1:9" ht="14.25" x14ac:dyDescent="0.3">
      <c r="A3546" s="251">
        <v>39518</v>
      </c>
      <c r="B3546" s="252" t="s">
        <v>1395</v>
      </c>
      <c r="C3546" s="253">
        <v>429</v>
      </c>
      <c r="D3546" s="253">
        <v>316.9820014276973</v>
      </c>
      <c r="E3546" s="253">
        <v>178.69902082594103</v>
      </c>
      <c r="F3546" s="253">
        <v>19.217103423400268</v>
      </c>
      <c r="G3546" s="253">
        <v>19.217103423400268</v>
      </c>
      <c r="H3546" s="253">
        <v>9.6642211885929488</v>
      </c>
      <c r="I3546" s="254">
        <v>90.184552566362782</v>
      </c>
    </row>
    <row r="3547" spans="1:9" ht="14.25" x14ac:dyDescent="0.3">
      <c r="A3547" s="251">
        <v>39518</v>
      </c>
      <c r="B3547" s="252" t="s">
        <v>1397</v>
      </c>
      <c r="C3547" s="253">
        <v>1425</v>
      </c>
      <c r="D3547" s="253">
        <v>1052.9122425045889</v>
      </c>
      <c r="E3547" s="253">
        <v>593.58066358267126</v>
      </c>
      <c r="F3547" s="253">
        <v>63.833035846958921</v>
      </c>
      <c r="G3547" s="253">
        <v>63.833035846958921</v>
      </c>
      <c r="H3547" s="253">
        <v>32.101434018053503</v>
      </c>
      <c r="I3547" s="254">
        <v>299.56407320994629</v>
      </c>
    </row>
    <row r="3548" spans="1:9" ht="14.25" x14ac:dyDescent="0.3">
      <c r="A3548" s="251">
        <v>39518</v>
      </c>
      <c r="B3548" s="252" t="s">
        <v>1398</v>
      </c>
      <c r="C3548" s="253">
        <v>1139</v>
      </c>
      <c r="D3548" s="253">
        <v>841.59090821945745</v>
      </c>
      <c r="E3548" s="253">
        <v>474.44798303204396</v>
      </c>
      <c r="F3548" s="253">
        <v>51.021633564692088</v>
      </c>
      <c r="G3548" s="253">
        <v>51.021633564692088</v>
      </c>
      <c r="H3548" s="253">
        <v>25.658619892324872</v>
      </c>
      <c r="I3548" s="254">
        <v>239.44103816570447</v>
      </c>
    </row>
    <row r="3549" spans="1:9" ht="14.25" x14ac:dyDescent="0.3">
      <c r="A3549" s="251">
        <v>39518</v>
      </c>
      <c r="B3549" s="252" t="s">
        <v>1399</v>
      </c>
      <c r="C3549" s="253">
        <v>1939</v>
      </c>
      <c r="D3549" s="253">
        <v>1432.6995355904548</v>
      </c>
      <c r="E3549" s="253">
        <v>807.68625030652618</v>
      </c>
      <c r="F3549" s="253">
        <v>86.857723864739214</v>
      </c>
      <c r="G3549" s="253">
        <v>86.857723864739214</v>
      </c>
      <c r="H3549" s="253">
        <v>43.680477586670698</v>
      </c>
      <c r="I3549" s="254">
        <v>407.61735996777958</v>
      </c>
    </row>
    <row r="3550" spans="1:9" ht="14.25" x14ac:dyDescent="0.3">
      <c r="A3550" s="251">
        <v>39518</v>
      </c>
      <c r="B3550" s="252" t="s">
        <v>1331</v>
      </c>
      <c r="C3550" s="253">
        <v>137231</v>
      </c>
      <c r="D3550" s="253">
        <v>101398.03505343666</v>
      </c>
      <c r="E3550" s="253">
        <v>57163.275820430572</v>
      </c>
      <c r="F3550" s="253">
        <v>6147.2781349572069</v>
      </c>
      <c r="G3550" s="253">
        <v>6147.2781349572069</v>
      </c>
      <c r="H3550" s="253">
        <v>3091.4469415659651</v>
      </c>
      <c r="I3550" s="254">
        <v>28848.756021525711</v>
      </c>
    </row>
    <row r="3551" spans="1:9" ht="14.25" x14ac:dyDescent="0.3">
      <c r="A3551" s="251">
        <v>39518</v>
      </c>
      <c r="B3551" s="252" t="s">
        <v>1332</v>
      </c>
      <c r="C3551" s="253">
        <v>58</v>
      </c>
      <c r="D3551" s="253">
        <v>42.855375484397307</v>
      </c>
      <c r="E3551" s="253">
        <v>24.159774377399955</v>
      </c>
      <c r="F3551" s="253">
        <v>2.598116546753416</v>
      </c>
      <c r="G3551" s="253">
        <v>2.598116546753416</v>
      </c>
      <c r="H3551" s="253">
        <v>1.3065846828400725</v>
      </c>
      <c r="I3551" s="254">
        <v>12.192783330650446</v>
      </c>
    </row>
    <row r="3552" spans="1:9" ht="14.25" x14ac:dyDescent="0.3">
      <c r="A3552" s="251">
        <v>39518</v>
      </c>
      <c r="B3552" s="252" t="s">
        <v>1342</v>
      </c>
      <c r="C3552" s="253">
        <v>163</v>
      </c>
      <c r="D3552" s="253">
        <v>120.43838282684069</v>
      </c>
      <c r="E3552" s="253">
        <v>67.89729695717574</v>
      </c>
      <c r="F3552" s="253">
        <v>7.3016033986346001</v>
      </c>
      <c r="G3552" s="253">
        <v>7.3016033986346001</v>
      </c>
      <c r="H3552" s="253">
        <v>3.6719535052229619</v>
      </c>
      <c r="I3552" s="254">
        <v>34.2659255671728</v>
      </c>
    </row>
    <row r="3553" spans="1:9" ht="14.25" x14ac:dyDescent="0.3">
      <c r="A3553" s="251">
        <v>39518</v>
      </c>
      <c r="B3553" s="252" t="s">
        <v>1347</v>
      </c>
      <c r="C3553" s="253">
        <v>2</v>
      </c>
      <c r="D3553" s="253">
        <v>1.4777715684274932</v>
      </c>
      <c r="E3553" s="253">
        <v>0.8330956681862054</v>
      </c>
      <c r="F3553" s="253">
        <v>8.9590225750117797E-2</v>
      </c>
      <c r="G3553" s="253">
        <v>8.9590225750117797E-2</v>
      </c>
      <c r="H3553" s="253">
        <v>4.5054644235864562E-2</v>
      </c>
      <c r="I3553" s="254">
        <v>0.42044080450518778</v>
      </c>
    </row>
    <row r="3554" spans="1:9" ht="14.25" x14ac:dyDescent="0.3">
      <c r="A3554" s="251">
        <v>39518</v>
      </c>
      <c r="B3554" s="252" t="s">
        <v>1351</v>
      </c>
      <c r="C3554" s="253">
        <v>123</v>
      </c>
      <c r="D3554" s="253">
        <v>90.882951458290833</v>
      </c>
      <c r="E3554" s="253">
        <v>51.23538359345163</v>
      </c>
      <c r="F3554" s="253">
        <v>5.5097988836322438</v>
      </c>
      <c r="G3554" s="253">
        <v>5.5097988836322438</v>
      </c>
      <c r="H3554" s="253">
        <v>2.7708606205056707</v>
      </c>
      <c r="I3554" s="254">
        <v>25.857109477069049</v>
      </c>
    </row>
    <row r="3555" spans="1:9" ht="14.25" x14ac:dyDescent="0.3">
      <c r="A3555" s="251">
        <v>39518</v>
      </c>
      <c r="B3555" s="252" t="s">
        <v>1461</v>
      </c>
      <c r="C3555" s="253">
        <v>14</v>
      </c>
      <c r="D3555" s="253">
        <v>10.344400978992452</v>
      </c>
      <c r="E3555" s="253">
        <v>5.8316696773034371</v>
      </c>
      <c r="F3555" s="253">
        <v>0.62713158025082449</v>
      </c>
      <c r="G3555" s="253">
        <v>0.62713158025082449</v>
      </c>
      <c r="H3555" s="253">
        <v>0.31538250965105191</v>
      </c>
      <c r="I3555" s="254">
        <v>2.9430856315363143</v>
      </c>
    </row>
    <row r="3556" spans="1:9" ht="14.25" x14ac:dyDescent="0.3">
      <c r="A3556" s="251">
        <v>39518</v>
      </c>
      <c r="B3556" s="252" t="s">
        <v>1401</v>
      </c>
      <c r="C3556" s="253">
        <v>228</v>
      </c>
      <c r="D3556" s="253">
        <v>168.46595880073423</v>
      </c>
      <c r="E3556" s="253">
        <v>94.972906173227415</v>
      </c>
      <c r="F3556" s="253">
        <v>10.213285735513429</v>
      </c>
      <c r="G3556" s="253">
        <v>10.213285735513429</v>
      </c>
      <c r="H3556" s="253">
        <v>5.1362294428885606</v>
      </c>
      <c r="I3556" s="254">
        <v>47.93025171359141</v>
      </c>
    </row>
    <row r="3557" spans="1:9" ht="14.25" x14ac:dyDescent="0.3">
      <c r="A3557" s="251">
        <v>39518</v>
      </c>
      <c r="B3557" s="252" t="s">
        <v>1353</v>
      </c>
      <c r="C3557" s="253">
        <v>447</v>
      </c>
      <c r="D3557" s="253">
        <v>330.28194554354474</v>
      </c>
      <c r="E3557" s="253">
        <v>186.19688183961691</v>
      </c>
      <c r="F3557" s="253">
        <v>20.023415455151326</v>
      </c>
      <c r="G3557" s="253">
        <v>20.023415455151326</v>
      </c>
      <c r="H3557" s="253">
        <v>10.06971298671573</v>
      </c>
      <c r="I3557" s="254">
        <v>93.96851980690947</v>
      </c>
    </row>
    <row r="3558" spans="1:9" ht="14.25" x14ac:dyDescent="0.3">
      <c r="A3558" s="251">
        <v>39518</v>
      </c>
      <c r="B3558" s="252" t="s">
        <v>1354</v>
      </c>
      <c r="C3558" s="253">
        <v>1458</v>
      </c>
      <c r="D3558" s="253">
        <v>1077.2954733836425</v>
      </c>
      <c r="E3558" s="253">
        <v>607.32674210774371</v>
      </c>
      <c r="F3558" s="253">
        <v>65.311274571835867</v>
      </c>
      <c r="G3558" s="253">
        <v>65.311274571835867</v>
      </c>
      <c r="H3558" s="253">
        <v>32.844835647945267</v>
      </c>
      <c r="I3558" s="254">
        <v>306.5013464842819</v>
      </c>
    </row>
    <row r="3559" spans="1:9" ht="14.25" x14ac:dyDescent="0.3">
      <c r="A3559" s="251">
        <v>39518</v>
      </c>
      <c r="B3559" s="252" t="s">
        <v>1355</v>
      </c>
      <c r="C3559" s="253">
        <v>841</v>
      </c>
      <c r="D3559" s="253">
        <v>621.40294452376088</v>
      </c>
      <c r="E3559" s="253">
        <v>350.31672847229936</v>
      </c>
      <c r="F3559" s="253">
        <v>37.67268992792453</v>
      </c>
      <c r="G3559" s="253">
        <v>37.67268992792453</v>
      </c>
      <c r="H3559" s="253">
        <v>18.94547790118105</v>
      </c>
      <c r="I3559" s="254">
        <v>176.79535829443145</v>
      </c>
    </row>
    <row r="3560" spans="1:9" ht="14.25" x14ac:dyDescent="0.3">
      <c r="A3560" s="251">
        <v>39518</v>
      </c>
      <c r="B3560" s="252" t="s">
        <v>1356</v>
      </c>
      <c r="C3560" s="253">
        <v>9025908</v>
      </c>
      <c r="D3560" s="253">
        <v>6669115.1108211298</v>
      </c>
      <c r="E3560" s="253">
        <v>2701070.8834149423</v>
      </c>
      <c r="F3560" s="253">
        <v>220535.9658584377</v>
      </c>
      <c r="G3560" s="253">
        <v>220535.9658584377</v>
      </c>
      <c r="H3560" s="253">
        <v>57861.260678319122</v>
      </c>
      <c r="I3560" s="254">
        <v>3469111.0350109939</v>
      </c>
    </row>
    <row r="3561" spans="1:9" ht="14.25" x14ac:dyDescent="0.3">
      <c r="A3561" s="251">
        <v>39518</v>
      </c>
      <c r="B3561" s="252" t="s">
        <v>1402</v>
      </c>
      <c r="C3561" s="253">
        <v>27002</v>
      </c>
      <c r="D3561" s="253">
        <v>19951.393945339587</v>
      </c>
      <c r="E3561" s="253">
        <v>8080.5516734682287</v>
      </c>
      <c r="F3561" s="253">
        <v>659.75768311725915</v>
      </c>
      <c r="G3561" s="253">
        <v>659.75768311725915</v>
      </c>
      <c r="H3561" s="253">
        <v>173.09834764945234</v>
      </c>
      <c r="I3561" s="254">
        <v>10378.228557987391</v>
      </c>
    </row>
    <row r="3562" spans="1:9" ht="14.25" x14ac:dyDescent="0.3">
      <c r="A3562" s="251">
        <v>39518</v>
      </c>
      <c r="B3562" s="252" t="s">
        <v>985</v>
      </c>
      <c r="C3562" s="253">
        <v>48687322</v>
      </c>
      <c r="D3562" s="253">
        <v>35974370.0972372</v>
      </c>
      <c r="E3562" s="253">
        <v>14570047.450699449</v>
      </c>
      <c r="F3562" s="253">
        <v>1189609.4644805556</v>
      </c>
      <c r="G3562" s="253">
        <v>1189609.4644805556</v>
      </c>
      <c r="H3562" s="253">
        <v>312113.73193381337</v>
      </c>
      <c r="I3562" s="254">
        <v>18712989.985642832</v>
      </c>
    </row>
    <row r="3563" spans="1:9" ht="14.25" x14ac:dyDescent="0.3">
      <c r="A3563" s="251">
        <v>39518</v>
      </c>
      <c r="B3563" s="252" t="s">
        <v>1403</v>
      </c>
      <c r="C3563" s="253">
        <v>2074239</v>
      </c>
      <c r="D3563" s="253">
        <v>1532625.7101617376</v>
      </c>
      <c r="E3563" s="253">
        <v>620731.6281246969</v>
      </c>
      <c r="F3563" s="253">
        <v>50681.25016189395</v>
      </c>
      <c r="G3563" s="253">
        <v>50681.25016189395</v>
      </c>
      <c r="H3563" s="253">
        <v>13297.064792609894</v>
      </c>
      <c r="I3563" s="254">
        <v>797234.51692064328</v>
      </c>
    </row>
    <row r="3564" spans="1:9" ht="14.25" x14ac:dyDescent="0.3">
      <c r="A3564" s="251">
        <v>39518</v>
      </c>
      <c r="B3564" s="252" t="s">
        <v>1404</v>
      </c>
      <c r="C3564" s="253">
        <v>1577742</v>
      </c>
      <c r="D3564" s="253">
        <v>1165771.134956965</v>
      </c>
      <c r="E3564" s="253">
        <v>472151.1650396678</v>
      </c>
      <c r="F3564" s="253">
        <v>38550.011350151493</v>
      </c>
      <c r="G3564" s="253">
        <v>38550.011350151493</v>
      </c>
      <c r="H3564" s="253">
        <v>10114.23350926384</v>
      </c>
      <c r="I3564" s="254">
        <v>606405.71370773064</v>
      </c>
    </row>
    <row r="3565" spans="1:9" ht="14.25" x14ac:dyDescent="0.3">
      <c r="A3565" s="251">
        <v>39518</v>
      </c>
      <c r="B3565" s="252" t="s">
        <v>290</v>
      </c>
      <c r="C3565" s="253">
        <v>5684664</v>
      </c>
      <c r="D3565" s="253">
        <v>4200317.4176316541</v>
      </c>
      <c r="E3565" s="253">
        <v>1701178.4756056811</v>
      </c>
      <c r="F3565" s="253">
        <v>138897.14650544742</v>
      </c>
      <c r="G3565" s="253">
        <v>138897.14650544742</v>
      </c>
      <c r="H3565" s="253">
        <v>36441.965237475975</v>
      </c>
      <c r="I3565" s="254">
        <v>2184902.6837776033</v>
      </c>
    </row>
    <row r="3566" spans="1:9" ht="14.25" x14ac:dyDescent="0.3">
      <c r="A3566" s="251">
        <v>39518</v>
      </c>
      <c r="B3566" s="252" t="s">
        <v>292</v>
      </c>
      <c r="C3566" s="253">
        <v>362515</v>
      </c>
      <c r="D3566" s="253">
        <v>267857.18006424635</v>
      </c>
      <c r="E3566" s="253">
        <v>108485.34145275663</v>
      </c>
      <c r="F3566" s="253">
        <v>8857.5681984761577</v>
      </c>
      <c r="G3566" s="253">
        <v>8857.5681984761577</v>
      </c>
      <c r="H3566" s="253">
        <v>2323.9296162558776</v>
      </c>
      <c r="I3566" s="254">
        <v>139332.77259828156</v>
      </c>
    </row>
    <row r="3567" spans="1:9" ht="14.25" x14ac:dyDescent="0.3">
      <c r="A3567" s="251">
        <v>39518</v>
      </c>
      <c r="B3567" s="252" t="s">
        <v>293</v>
      </c>
      <c r="C3567" s="253">
        <v>8916699</v>
      </c>
      <c r="D3567" s="253">
        <v>6588422.1332129305</v>
      </c>
      <c r="E3567" s="253">
        <v>2668389.2684342819</v>
      </c>
      <c r="F3567" s="253">
        <v>217867.59030049559</v>
      </c>
      <c r="G3567" s="253">
        <v>217867.59030049559</v>
      </c>
      <c r="H3567" s="253">
        <v>57161.168187079624</v>
      </c>
      <c r="I3567" s="254">
        <v>3427136.515990579</v>
      </c>
    </row>
    <row r="3568" spans="1:9" ht="14.25" x14ac:dyDescent="0.3">
      <c r="A3568" s="251">
        <v>39518</v>
      </c>
      <c r="B3568" s="252" t="s">
        <v>578</v>
      </c>
      <c r="C3568" s="253">
        <v>1</v>
      </c>
      <c r="D3568" s="253">
        <v>0.73888578421374662</v>
      </c>
      <c r="E3568" s="253">
        <v>0.43278454865251531</v>
      </c>
      <c r="F3568" s="253">
        <v>1.0556379786715189E-2</v>
      </c>
      <c r="G3568" s="253">
        <v>1.0556379786715189E-2</v>
      </c>
      <c r="H3568" s="253">
        <v>1.0556379786715189E-2</v>
      </c>
      <c r="I3568" s="254">
        <v>0.27443209620108572</v>
      </c>
    </row>
    <row r="3569" spans="1:9" ht="14.25" x14ac:dyDescent="0.3">
      <c r="A3569" s="251">
        <v>39518</v>
      </c>
      <c r="B3569" s="252" t="s">
        <v>1914</v>
      </c>
      <c r="C3569" s="253">
        <v>13</v>
      </c>
      <c r="D3569" s="253">
        <v>9.6055151947787056</v>
      </c>
      <c r="E3569" s="253">
        <v>5.6261991324826992</v>
      </c>
      <c r="F3569" s="253">
        <v>0.13723293722729743</v>
      </c>
      <c r="G3569" s="253">
        <v>0.13723293722729743</v>
      </c>
      <c r="H3569" s="253">
        <v>0.13723293722729743</v>
      </c>
      <c r="I3569" s="254">
        <v>3.5676172506141142</v>
      </c>
    </row>
    <row r="3570" spans="1:9" ht="14.25" x14ac:dyDescent="0.3">
      <c r="A3570" s="251">
        <v>39830</v>
      </c>
      <c r="B3570" s="252" t="s">
        <v>1225</v>
      </c>
      <c r="C3570" s="253">
        <v>4839</v>
      </c>
      <c r="D3570" s="253">
        <v>3575.4683098103201</v>
      </c>
      <c r="E3570" s="253">
        <v>789.24224017747633</v>
      </c>
      <c r="F3570" s="253">
        <v>591.23282336789703</v>
      </c>
      <c r="G3570" s="253">
        <v>591.23282336789703</v>
      </c>
      <c r="H3570" s="253">
        <v>101.21090329104176</v>
      </c>
      <c r="I3570" s="254">
        <v>1502.5495196060085</v>
      </c>
    </row>
    <row r="3571" spans="1:9" ht="14.25" x14ac:dyDescent="0.3">
      <c r="A3571" s="251">
        <v>39830</v>
      </c>
      <c r="B3571" s="252" t="s">
        <v>153</v>
      </c>
      <c r="C3571" s="253">
        <v>856</v>
      </c>
      <c r="D3571" s="253">
        <v>632.48623128696715</v>
      </c>
      <c r="E3571" s="253">
        <v>139.61383707210575</v>
      </c>
      <c r="F3571" s="253">
        <v>104.58675280076874</v>
      </c>
      <c r="G3571" s="253">
        <v>104.58675280076874</v>
      </c>
      <c r="H3571" s="253">
        <v>17.903809302982381</v>
      </c>
      <c r="I3571" s="254">
        <v>265.79507931034169</v>
      </c>
    </row>
    <row r="3572" spans="1:9" ht="14.25" x14ac:dyDescent="0.3">
      <c r="A3572" s="251">
        <v>39830</v>
      </c>
      <c r="B3572" s="252" t="s">
        <v>154</v>
      </c>
      <c r="C3572" s="253">
        <v>4962</v>
      </c>
      <c r="D3572" s="253">
        <v>3666.3512612686109</v>
      </c>
      <c r="E3572" s="253">
        <v>809.30357424274393</v>
      </c>
      <c r="F3572" s="253">
        <v>606.26106004370843</v>
      </c>
      <c r="G3572" s="253">
        <v>606.26106004370843</v>
      </c>
      <c r="H3572" s="253">
        <v>103.78353009509179</v>
      </c>
      <c r="I3572" s="254">
        <v>1540.7420368433591</v>
      </c>
    </row>
    <row r="3573" spans="1:9" ht="14.25" x14ac:dyDescent="0.3">
      <c r="A3573" s="251">
        <v>39830</v>
      </c>
      <c r="B3573" s="252" t="s">
        <v>1421</v>
      </c>
      <c r="C3573" s="253">
        <v>18</v>
      </c>
      <c r="D3573" s="253">
        <v>13.29994411584744</v>
      </c>
      <c r="E3573" s="253">
        <v>2.9358049851611026</v>
      </c>
      <c r="F3573" s="253">
        <v>2.1992541476797163</v>
      </c>
      <c r="G3573" s="253">
        <v>2.1992541476797163</v>
      </c>
      <c r="H3573" s="253">
        <v>0.37648197132439587</v>
      </c>
      <c r="I3573" s="254">
        <v>5.589148864002512</v>
      </c>
    </row>
    <row r="3574" spans="1:9" ht="14.25" x14ac:dyDescent="0.3">
      <c r="A3574" s="251">
        <v>39830</v>
      </c>
      <c r="B3574" s="252" t="s">
        <v>1301</v>
      </c>
      <c r="C3574" s="253">
        <v>1600</v>
      </c>
      <c r="D3574" s="253">
        <v>1182.2172547419946</v>
      </c>
      <c r="E3574" s="253">
        <v>329.18251140867613</v>
      </c>
      <c r="F3574" s="253">
        <v>32.585337581850162</v>
      </c>
      <c r="G3574" s="253">
        <v>32.585337581850162</v>
      </c>
      <c r="H3574" s="253">
        <v>33.52063815703162</v>
      </c>
      <c r="I3574" s="254">
        <v>754.3434300125864</v>
      </c>
    </row>
    <row r="3575" spans="1:9" ht="14.25" x14ac:dyDescent="0.3">
      <c r="A3575" s="251">
        <v>39830</v>
      </c>
      <c r="B3575" s="252" t="s">
        <v>1303</v>
      </c>
      <c r="C3575" s="253">
        <v>3400</v>
      </c>
      <c r="D3575" s="253">
        <v>2512.2116663267389</v>
      </c>
      <c r="E3575" s="253">
        <v>699.51283674343688</v>
      </c>
      <c r="F3575" s="253">
        <v>69.243842361431604</v>
      </c>
      <c r="G3575" s="253">
        <v>69.243842361431604</v>
      </c>
      <c r="H3575" s="253">
        <v>71.231356083692191</v>
      </c>
      <c r="I3575" s="254">
        <v>1602.9797887767463</v>
      </c>
    </row>
    <row r="3576" spans="1:9" ht="14.25" x14ac:dyDescent="0.3">
      <c r="A3576" s="251">
        <v>39830</v>
      </c>
      <c r="B3576" s="252" t="s">
        <v>1304</v>
      </c>
      <c r="C3576" s="253">
        <v>1609</v>
      </c>
      <c r="D3576" s="253">
        <v>1188.8672267999184</v>
      </c>
      <c r="E3576" s="253">
        <v>331.03416303534993</v>
      </c>
      <c r="F3576" s="253">
        <v>32.768630105748073</v>
      </c>
      <c r="G3576" s="253">
        <v>32.768630105748073</v>
      </c>
      <c r="H3576" s="253">
        <v>33.709191746664921</v>
      </c>
      <c r="I3576" s="254">
        <v>758.58661180640718</v>
      </c>
    </row>
    <row r="3577" spans="1:9" ht="14.25" x14ac:dyDescent="0.3">
      <c r="A3577" s="251">
        <v>39830</v>
      </c>
      <c r="B3577" s="252" t="s">
        <v>1307</v>
      </c>
      <c r="C3577" s="253">
        <v>38</v>
      </c>
      <c r="D3577" s="253">
        <v>28.077659800122369</v>
      </c>
      <c r="E3577" s="253">
        <v>7.8180846459560573</v>
      </c>
      <c r="F3577" s="253">
        <v>0.77390176756894125</v>
      </c>
      <c r="G3577" s="253">
        <v>0.77390176756894125</v>
      </c>
      <c r="H3577" s="253">
        <v>0.7961151562295008</v>
      </c>
      <c r="I3577" s="254">
        <v>17.915656462798925</v>
      </c>
    </row>
    <row r="3578" spans="1:9" ht="14.25" x14ac:dyDescent="0.3">
      <c r="A3578" s="251">
        <v>39830</v>
      </c>
      <c r="B3578" s="252" t="s">
        <v>1366</v>
      </c>
      <c r="C3578" s="253">
        <v>560</v>
      </c>
      <c r="D3578" s="253">
        <v>413.77603915969809</v>
      </c>
      <c r="E3578" s="253">
        <v>115.21387899303664</v>
      </c>
      <c r="F3578" s="253">
        <v>11.404868153647556</v>
      </c>
      <c r="G3578" s="253">
        <v>11.404868153647556</v>
      </c>
      <c r="H3578" s="253">
        <v>11.732223354961066</v>
      </c>
      <c r="I3578" s="254">
        <v>264.02020050440524</v>
      </c>
    </row>
    <row r="3579" spans="1:9" ht="14.25" x14ac:dyDescent="0.3">
      <c r="A3579" s="251">
        <v>39830</v>
      </c>
      <c r="B3579" s="252" t="s">
        <v>1309</v>
      </c>
      <c r="C3579" s="253">
        <v>459</v>
      </c>
      <c r="D3579" s="253">
        <v>339.14857495410973</v>
      </c>
      <c r="E3579" s="253">
        <v>94.434232960363971</v>
      </c>
      <c r="F3579" s="253">
        <v>9.3479187187932666</v>
      </c>
      <c r="G3579" s="253">
        <v>9.3479187187932666</v>
      </c>
      <c r="H3579" s="253">
        <v>9.6162330712984456</v>
      </c>
      <c r="I3579" s="254">
        <v>216.40227148486073</v>
      </c>
    </row>
    <row r="3580" spans="1:9" ht="14.25" x14ac:dyDescent="0.3">
      <c r="A3580" s="251">
        <v>39830</v>
      </c>
      <c r="B3580" s="252" t="s">
        <v>1368</v>
      </c>
      <c r="C3580" s="253">
        <v>271</v>
      </c>
      <c r="D3580" s="253">
        <v>200.23804752192532</v>
      </c>
      <c r="E3580" s="253">
        <v>55.755287869844516</v>
      </c>
      <c r="F3580" s="253">
        <v>5.5191415529258707</v>
      </c>
      <c r="G3580" s="253">
        <v>5.5191415529258707</v>
      </c>
      <c r="H3580" s="253">
        <v>5.6775580878472303</v>
      </c>
      <c r="I3580" s="254">
        <v>127.76691845838181</v>
      </c>
    </row>
    <row r="3581" spans="1:9" ht="14.25" x14ac:dyDescent="0.3">
      <c r="A3581" s="251">
        <v>39830</v>
      </c>
      <c r="B3581" s="252" t="s">
        <v>1315</v>
      </c>
      <c r="C3581" s="253">
        <v>112</v>
      </c>
      <c r="D3581" s="253">
        <v>82.755207831939614</v>
      </c>
      <c r="E3581" s="253">
        <v>23.042775798607327</v>
      </c>
      <c r="F3581" s="253">
        <v>2.2809736307295112</v>
      </c>
      <c r="G3581" s="253">
        <v>2.2809736307295112</v>
      </c>
      <c r="H3581" s="253">
        <v>2.3464446709922129</v>
      </c>
      <c r="I3581" s="254">
        <v>52.804040100881039</v>
      </c>
    </row>
    <row r="3582" spans="1:9" ht="14.25" x14ac:dyDescent="0.3">
      <c r="A3582" s="251">
        <v>39830</v>
      </c>
      <c r="B3582" s="252" t="s">
        <v>1316</v>
      </c>
      <c r="C3582" s="253">
        <v>600</v>
      </c>
      <c r="D3582" s="253">
        <v>443.33147052824796</v>
      </c>
      <c r="E3582" s="253">
        <v>123.44344177825354</v>
      </c>
      <c r="F3582" s="253">
        <v>12.21950159319381</v>
      </c>
      <c r="G3582" s="253">
        <v>12.21950159319381</v>
      </c>
      <c r="H3582" s="253">
        <v>12.570239308886856</v>
      </c>
      <c r="I3582" s="254">
        <v>282.8787862547199</v>
      </c>
    </row>
    <row r="3583" spans="1:9" ht="14.25" x14ac:dyDescent="0.3">
      <c r="A3583" s="251">
        <v>39830</v>
      </c>
      <c r="B3583" s="252" t="s">
        <v>1319</v>
      </c>
      <c r="C3583" s="253">
        <v>168</v>
      </c>
      <c r="D3583" s="253">
        <v>124.13281174790943</v>
      </c>
      <c r="E3583" s="253">
        <v>34.564163697910992</v>
      </c>
      <c r="F3583" s="253">
        <v>3.421460446094267</v>
      </c>
      <c r="G3583" s="253">
        <v>3.421460446094267</v>
      </c>
      <c r="H3583" s="253">
        <v>3.5196670064883198</v>
      </c>
      <c r="I3583" s="254">
        <v>79.206060151321566</v>
      </c>
    </row>
    <row r="3584" spans="1:9" ht="14.25" x14ac:dyDescent="0.3">
      <c r="A3584" s="251">
        <v>39830</v>
      </c>
      <c r="B3584" s="252" t="s">
        <v>1371</v>
      </c>
      <c r="C3584" s="253">
        <v>973</v>
      </c>
      <c r="D3584" s="253">
        <v>718.9358680399755</v>
      </c>
      <c r="E3584" s="253">
        <v>200.18411475040119</v>
      </c>
      <c r="F3584" s="253">
        <v>19.81595841696263</v>
      </c>
      <c r="G3584" s="253">
        <v>19.81595841696263</v>
      </c>
      <c r="H3584" s="253">
        <v>20.384738079244855</v>
      </c>
      <c r="I3584" s="254">
        <v>458.7350983764041</v>
      </c>
    </row>
    <row r="3585" spans="1:9" ht="14.25" x14ac:dyDescent="0.3">
      <c r="A3585" s="251">
        <v>39830</v>
      </c>
      <c r="B3585" s="252" t="s">
        <v>1320</v>
      </c>
      <c r="C3585" s="253">
        <v>866</v>
      </c>
      <c r="D3585" s="253">
        <v>639.87508912910459</v>
      </c>
      <c r="E3585" s="253">
        <v>178.17003429994597</v>
      </c>
      <c r="F3585" s="253">
        <v>17.636813966176401</v>
      </c>
      <c r="G3585" s="253">
        <v>17.636813966176401</v>
      </c>
      <c r="H3585" s="253">
        <v>18.143045402493364</v>
      </c>
      <c r="I3585" s="254">
        <v>408.28838149431238</v>
      </c>
    </row>
    <row r="3586" spans="1:9" ht="14.25" x14ac:dyDescent="0.3">
      <c r="A3586" s="251">
        <v>39830</v>
      </c>
      <c r="B3586" s="252" t="s">
        <v>1321</v>
      </c>
      <c r="C3586" s="253">
        <v>3126</v>
      </c>
      <c r="D3586" s="253">
        <v>2309.7569614521722</v>
      </c>
      <c r="E3586" s="253">
        <v>643.14033166470108</v>
      </c>
      <c r="F3586" s="253">
        <v>63.663603300539762</v>
      </c>
      <c r="G3586" s="253">
        <v>63.663603300539762</v>
      </c>
      <c r="H3586" s="253">
        <v>65.490946799300531</v>
      </c>
      <c r="I3586" s="254">
        <v>1473.7984763870909</v>
      </c>
    </row>
    <row r="3587" spans="1:9" ht="14.25" x14ac:dyDescent="0.3">
      <c r="A3587" s="251">
        <v>39830</v>
      </c>
      <c r="B3587" s="252" t="s">
        <v>1372</v>
      </c>
      <c r="C3587" s="253">
        <v>935</v>
      </c>
      <c r="D3587" s="253">
        <v>690.85820823985307</v>
      </c>
      <c r="E3587" s="253">
        <v>192.36603010444512</v>
      </c>
      <c r="F3587" s="253">
        <v>19.04205664939369</v>
      </c>
      <c r="G3587" s="253">
        <v>19.04205664939369</v>
      </c>
      <c r="H3587" s="253">
        <v>19.58862292301535</v>
      </c>
      <c r="I3587" s="254">
        <v>440.81944191360515</v>
      </c>
    </row>
    <row r="3588" spans="1:9" ht="14.25" x14ac:dyDescent="0.3">
      <c r="A3588" s="251">
        <v>39830</v>
      </c>
      <c r="B3588" s="252" t="s">
        <v>1373</v>
      </c>
      <c r="C3588" s="253">
        <v>814</v>
      </c>
      <c r="D3588" s="253">
        <v>601.45302834998972</v>
      </c>
      <c r="E3588" s="253">
        <v>167.47160267916396</v>
      </c>
      <c r="F3588" s="253">
        <v>16.577790494766269</v>
      </c>
      <c r="G3588" s="253">
        <v>16.577790494766269</v>
      </c>
      <c r="H3588" s="253">
        <v>17.053624662389833</v>
      </c>
      <c r="I3588" s="254">
        <v>383.77222001890328</v>
      </c>
    </row>
    <row r="3589" spans="1:9" ht="14.25" x14ac:dyDescent="0.3">
      <c r="A3589" s="251">
        <v>39830</v>
      </c>
      <c r="B3589" s="252" t="s">
        <v>1374</v>
      </c>
      <c r="C3589" s="253">
        <v>825</v>
      </c>
      <c r="D3589" s="253">
        <v>609.580771976341</v>
      </c>
      <c r="E3589" s="253">
        <v>169.73473244509864</v>
      </c>
      <c r="F3589" s="253">
        <v>16.801814690641493</v>
      </c>
      <c r="G3589" s="253">
        <v>16.801814690641493</v>
      </c>
      <c r="H3589" s="253">
        <v>17.284079049719427</v>
      </c>
      <c r="I3589" s="254">
        <v>388.95833110023989</v>
      </c>
    </row>
    <row r="3590" spans="1:9" ht="14.25" x14ac:dyDescent="0.3">
      <c r="A3590" s="251">
        <v>39830</v>
      </c>
      <c r="B3590" s="252" t="s">
        <v>1375</v>
      </c>
      <c r="C3590" s="253">
        <v>1281</v>
      </c>
      <c r="D3590" s="253">
        <v>946.5126895778094</v>
      </c>
      <c r="E3590" s="253">
        <v>263.55174819657134</v>
      </c>
      <c r="F3590" s="253">
        <v>26.088635901468784</v>
      </c>
      <c r="G3590" s="253">
        <v>26.088635901468784</v>
      </c>
      <c r="H3590" s="253">
        <v>26.837460924473437</v>
      </c>
      <c r="I3590" s="254">
        <v>603.94620865382694</v>
      </c>
    </row>
    <row r="3591" spans="1:9" ht="14.25" x14ac:dyDescent="0.3">
      <c r="A3591" s="251">
        <v>39830</v>
      </c>
      <c r="B3591" s="252" t="s">
        <v>1376</v>
      </c>
      <c r="C3591" s="253">
        <v>4744</v>
      </c>
      <c r="D3591" s="253">
        <v>3505.2741603100139</v>
      </c>
      <c r="E3591" s="253">
        <v>976.02614632672476</v>
      </c>
      <c r="F3591" s="253">
        <v>96.615525930185726</v>
      </c>
      <c r="G3591" s="253">
        <v>96.615525930185726</v>
      </c>
      <c r="H3591" s="253">
        <v>99.388692135598745</v>
      </c>
      <c r="I3591" s="254">
        <v>2236.6282699873186</v>
      </c>
    </row>
    <row r="3592" spans="1:9" ht="14.25" x14ac:dyDescent="0.3">
      <c r="A3592" s="251">
        <v>39830</v>
      </c>
      <c r="B3592" s="252" t="s">
        <v>1377</v>
      </c>
      <c r="C3592" s="253">
        <v>1</v>
      </c>
      <c r="D3592" s="253">
        <v>0.73888578421374662</v>
      </c>
      <c r="E3592" s="253">
        <v>0.20573906963042257</v>
      </c>
      <c r="F3592" s="253">
        <v>2.036583598865635E-2</v>
      </c>
      <c r="G3592" s="253">
        <v>2.036583598865635E-2</v>
      </c>
      <c r="H3592" s="253">
        <v>2.0950398848144761E-2</v>
      </c>
      <c r="I3592" s="254">
        <v>0.47146464375786651</v>
      </c>
    </row>
    <row r="3593" spans="1:9" ht="14.25" x14ac:dyDescent="0.3">
      <c r="A3593" s="251">
        <v>39830</v>
      </c>
      <c r="B3593" s="252" t="s">
        <v>1424</v>
      </c>
      <c r="C3593" s="253">
        <v>26</v>
      </c>
      <c r="D3593" s="253">
        <v>19.211030389557411</v>
      </c>
      <c r="E3593" s="253">
        <v>5.3492158103909864</v>
      </c>
      <c r="F3593" s="253">
        <v>0.52951173570506516</v>
      </c>
      <c r="G3593" s="253">
        <v>0.52951173570506516</v>
      </c>
      <c r="H3593" s="253">
        <v>0.5447103700517637</v>
      </c>
      <c r="I3593" s="254">
        <v>12.258080737704528</v>
      </c>
    </row>
    <row r="3594" spans="1:9" ht="14.25" x14ac:dyDescent="0.3">
      <c r="A3594" s="251">
        <v>39830</v>
      </c>
      <c r="B3594" s="252" t="s">
        <v>1425</v>
      </c>
      <c r="C3594" s="253">
        <v>1363</v>
      </c>
      <c r="D3594" s="253">
        <v>1007.1013238833366</v>
      </c>
      <c r="E3594" s="253">
        <v>280.42235190626593</v>
      </c>
      <c r="F3594" s="253">
        <v>27.758634452538605</v>
      </c>
      <c r="G3594" s="253">
        <v>27.758634452538605</v>
      </c>
      <c r="H3594" s="253">
        <v>28.555393630021307</v>
      </c>
      <c r="I3594" s="254">
        <v>642.60630944197203</v>
      </c>
    </row>
    <row r="3595" spans="1:9" ht="14.25" x14ac:dyDescent="0.3">
      <c r="A3595" s="251">
        <v>39830</v>
      </c>
      <c r="B3595" s="252" t="s">
        <v>1379</v>
      </c>
      <c r="C3595" s="253">
        <v>2138</v>
      </c>
      <c r="D3595" s="253">
        <v>1579.7378066489903</v>
      </c>
      <c r="E3595" s="253">
        <v>439.87013086984348</v>
      </c>
      <c r="F3595" s="253">
        <v>43.542157343747277</v>
      </c>
      <c r="G3595" s="253">
        <v>43.542157343747277</v>
      </c>
      <c r="H3595" s="253">
        <v>44.791952737333496</v>
      </c>
      <c r="I3595" s="254">
        <v>1007.9914083543185</v>
      </c>
    </row>
    <row r="3596" spans="1:9" ht="14.25" x14ac:dyDescent="0.3">
      <c r="A3596" s="251">
        <v>39830</v>
      </c>
      <c r="B3596" s="252" t="s">
        <v>1380</v>
      </c>
      <c r="C3596" s="253">
        <v>539</v>
      </c>
      <c r="D3596" s="253">
        <v>398.25943769120943</v>
      </c>
      <c r="E3596" s="253">
        <v>110.89335853079777</v>
      </c>
      <c r="F3596" s="253">
        <v>10.977185597885773</v>
      </c>
      <c r="G3596" s="253">
        <v>10.977185597885773</v>
      </c>
      <c r="H3596" s="253">
        <v>11.292264979150026</v>
      </c>
      <c r="I3596" s="254">
        <v>254.11944298549002</v>
      </c>
    </row>
    <row r="3597" spans="1:9" ht="14.25" x14ac:dyDescent="0.3">
      <c r="A3597" s="251">
        <v>39830</v>
      </c>
      <c r="B3597" s="252" t="s">
        <v>1381</v>
      </c>
      <c r="C3597" s="253">
        <v>422</v>
      </c>
      <c r="D3597" s="253">
        <v>311.80980093820108</v>
      </c>
      <c r="E3597" s="253">
        <v>86.821887384038334</v>
      </c>
      <c r="F3597" s="253">
        <v>8.5943827872129805</v>
      </c>
      <c r="G3597" s="253">
        <v>8.5943827872129805</v>
      </c>
      <c r="H3597" s="253">
        <v>8.8410683139170896</v>
      </c>
      <c r="I3597" s="254">
        <v>198.95807966581967</v>
      </c>
    </row>
    <row r="3598" spans="1:9" ht="14.25" x14ac:dyDescent="0.3">
      <c r="A3598" s="251">
        <v>39830</v>
      </c>
      <c r="B3598" s="252" t="s">
        <v>1382</v>
      </c>
      <c r="C3598" s="253">
        <v>1216</v>
      </c>
      <c r="D3598" s="253">
        <v>898.48511360391581</v>
      </c>
      <c r="E3598" s="253">
        <v>250.17870867059383</v>
      </c>
      <c r="F3598" s="253">
        <v>24.76485656220612</v>
      </c>
      <c r="G3598" s="253">
        <v>24.76485656220612</v>
      </c>
      <c r="H3598" s="253">
        <v>25.475684999344026</v>
      </c>
      <c r="I3598" s="254">
        <v>573.30100680956559</v>
      </c>
    </row>
    <row r="3599" spans="1:9" ht="14.25" x14ac:dyDescent="0.3">
      <c r="A3599" s="251">
        <v>39830</v>
      </c>
      <c r="B3599" s="252" t="s">
        <v>1323</v>
      </c>
      <c r="C3599" s="253">
        <v>4964</v>
      </c>
      <c r="D3599" s="253">
        <v>3667.8290328370381</v>
      </c>
      <c r="E3599" s="253">
        <v>1021.2887416454176</v>
      </c>
      <c r="F3599" s="253">
        <v>101.09600984769013</v>
      </c>
      <c r="G3599" s="253">
        <v>101.09600984769013</v>
      </c>
      <c r="H3599" s="253">
        <v>103.99777988219058</v>
      </c>
      <c r="I3599" s="254">
        <v>2340.3504916140491</v>
      </c>
    </row>
    <row r="3600" spans="1:9" ht="14.25" x14ac:dyDescent="0.3">
      <c r="A3600" s="251">
        <v>39830</v>
      </c>
      <c r="B3600" s="252" t="s">
        <v>1383</v>
      </c>
      <c r="C3600" s="253">
        <v>4090</v>
      </c>
      <c r="D3600" s="253">
        <v>3022.0428574342236</v>
      </c>
      <c r="E3600" s="253">
        <v>841.47279478842836</v>
      </c>
      <c r="F3600" s="253">
        <v>83.296269193604473</v>
      </c>
      <c r="G3600" s="253">
        <v>83.296269193604473</v>
      </c>
      <c r="H3600" s="253">
        <v>85.68713128891207</v>
      </c>
      <c r="I3600" s="254">
        <v>1928.2903929696738</v>
      </c>
    </row>
    <row r="3601" spans="1:9" ht="14.25" x14ac:dyDescent="0.3">
      <c r="A3601" s="251">
        <v>39830</v>
      </c>
      <c r="B3601" s="252" t="s">
        <v>1426</v>
      </c>
      <c r="C3601" s="253">
        <v>1084</v>
      </c>
      <c r="D3601" s="253">
        <v>800.9521900877013</v>
      </c>
      <c r="E3601" s="253">
        <v>223.02115147937806</v>
      </c>
      <c r="F3601" s="253">
        <v>22.076566211703483</v>
      </c>
      <c r="G3601" s="253">
        <v>22.076566211703483</v>
      </c>
      <c r="H3601" s="253">
        <v>22.710232351388921</v>
      </c>
      <c r="I3601" s="254">
        <v>511.06767383352724</v>
      </c>
    </row>
    <row r="3602" spans="1:9" ht="14.25" x14ac:dyDescent="0.3">
      <c r="A3602" s="251">
        <v>39830</v>
      </c>
      <c r="B3602" s="252" t="s">
        <v>1427</v>
      </c>
      <c r="C3602" s="253">
        <v>1400</v>
      </c>
      <c r="D3602" s="253">
        <v>1034.4400978992453</v>
      </c>
      <c r="E3602" s="253">
        <v>288.03469748259164</v>
      </c>
      <c r="F3602" s="253">
        <v>28.512170384118892</v>
      </c>
      <c r="G3602" s="253">
        <v>28.512170384118892</v>
      </c>
      <c r="H3602" s="253">
        <v>29.330558387402665</v>
      </c>
      <c r="I3602" s="254">
        <v>660.0505012610131</v>
      </c>
    </row>
    <row r="3603" spans="1:9" ht="14.25" x14ac:dyDescent="0.3">
      <c r="A3603" s="251">
        <v>39830</v>
      </c>
      <c r="B3603" s="252" t="s">
        <v>1384</v>
      </c>
      <c r="C3603" s="253">
        <v>1152</v>
      </c>
      <c r="D3603" s="253">
        <v>851.19642341423616</v>
      </c>
      <c r="E3603" s="253">
        <v>237.01140821424681</v>
      </c>
      <c r="F3603" s="253">
        <v>23.461443058932119</v>
      </c>
      <c r="G3603" s="253">
        <v>23.461443058932119</v>
      </c>
      <c r="H3603" s="253">
        <v>24.134859473062765</v>
      </c>
      <c r="I3603" s="254">
        <v>543.12726960906218</v>
      </c>
    </row>
    <row r="3604" spans="1:9" ht="14.25" x14ac:dyDescent="0.3">
      <c r="A3604" s="251">
        <v>39830</v>
      </c>
      <c r="B3604" s="252" t="s">
        <v>1385</v>
      </c>
      <c r="C3604" s="253">
        <v>2108</v>
      </c>
      <c r="D3604" s="253">
        <v>1557.571233122578</v>
      </c>
      <c r="E3604" s="253">
        <v>433.69795878093083</v>
      </c>
      <c r="F3604" s="253">
        <v>42.931182264087589</v>
      </c>
      <c r="G3604" s="253">
        <v>42.931182264087589</v>
      </c>
      <c r="H3604" s="253">
        <v>44.163440771889157</v>
      </c>
      <c r="I3604" s="254">
        <v>993.8474690415826</v>
      </c>
    </row>
    <row r="3605" spans="1:9" ht="14.25" x14ac:dyDescent="0.3">
      <c r="A3605" s="251">
        <v>39830</v>
      </c>
      <c r="B3605" s="252" t="s">
        <v>1386</v>
      </c>
      <c r="C3605" s="253">
        <v>1170</v>
      </c>
      <c r="D3605" s="253">
        <v>864.49636753008349</v>
      </c>
      <c r="E3605" s="253">
        <v>240.71471146759441</v>
      </c>
      <c r="F3605" s="253">
        <v>23.828028106727931</v>
      </c>
      <c r="G3605" s="253">
        <v>23.828028106727931</v>
      </c>
      <c r="H3605" s="253">
        <v>24.511966652329367</v>
      </c>
      <c r="I3605" s="254">
        <v>551.61363319670374</v>
      </c>
    </row>
    <row r="3606" spans="1:9" ht="14.25" x14ac:dyDescent="0.3">
      <c r="A3606" s="251">
        <v>39830</v>
      </c>
      <c r="B3606" s="252" t="s">
        <v>1387</v>
      </c>
      <c r="C3606" s="253">
        <v>1205</v>
      </c>
      <c r="D3606" s="253">
        <v>890.35736997756464</v>
      </c>
      <c r="E3606" s="253">
        <v>247.91557890465918</v>
      </c>
      <c r="F3606" s="253">
        <v>24.540832366330903</v>
      </c>
      <c r="G3606" s="253">
        <v>24.540832366330903</v>
      </c>
      <c r="H3606" s="253">
        <v>25.245230612014435</v>
      </c>
      <c r="I3606" s="254">
        <v>568.11489572822904</v>
      </c>
    </row>
    <row r="3607" spans="1:9" ht="14.25" x14ac:dyDescent="0.3">
      <c r="A3607" s="251">
        <v>39830</v>
      </c>
      <c r="B3607" s="252" t="s">
        <v>1444</v>
      </c>
      <c r="C3607" s="253">
        <v>50</v>
      </c>
      <c r="D3607" s="253">
        <v>36.94428921068733</v>
      </c>
      <c r="E3607" s="253">
        <v>10.286953481521129</v>
      </c>
      <c r="F3607" s="253">
        <v>1.0182917994328176</v>
      </c>
      <c r="G3607" s="253">
        <v>1.0182917994328176</v>
      </c>
      <c r="H3607" s="253">
        <v>1.0475199424072381</v>
      </c>
      <c r="I3607" s="254">
        <v>23.573232187893325</v>
      </c>
    </row>
    <row r="3608" spans="1:9" ht="14.25" x14ac:dyDescent="0.3">
      <c r="A3608" s="251">
        <v>39830</v>
      </c>
      <c r="B3608" s="252" t="s">
        <v>1391</v>
      </c>
      <c r="C3608" s="253">
        <v>174</v>
      </c>
      <c r="D3608" s="253">
        <v>128.56612645319191</v>
      </c>
      <c r="E3608" s="253">
        <v>35.79859811569353</v>
      </c>
      <c r="F3608" s="253">
        <v>3.5436554620262051</v>
      </c>
      <c r="G3608" s="253">
        <v>3.5436554620262051</v>
      </c>
      <c r="H3608" s="253">
        <v>3.6453693995771883</v>
      </c>
      <c r="I3608" s="254">
        <v>82.034848013868768</v>
      </c>
    </row>
    <row r="3609" spans="1:9" ht="14.25" x14ac:dyDescent="0.3">
      <c r="A3609" s="251">
        <v>39830</v>
      </c>
      <c r="B3609" s="252" t="s">
        <v>1446</v>
      </c>
      <c r="C3609" s="253">
        <v>370</v>
      </c>
      <c r="D3609" s="253">
        <v>273.38774015908626</v>
      </c>
      <c r="E3609" s="253">
        <v>76.123455763256359</v>
      </c>
      <c r="F3609" s="253">
        <v>7.5353593158028502</v>
      </c>
      <c r="G3609" s="253">
        <v>7.5353593158028502</v>
      </c>
      <c r="H3609" s="253">
        <v>7.7516475738135622</v>
      </c>
      <c r="I3609" s="254">
        <v>174.4419181904106</v>
      </c>
    </row>
    <row r="3610" spans="1:9" ht="14.25" x14ac:dyDescent="0.3">
      <c r="A3610" s="251">
        <v>39830</v>
      </c>
      <c r="B3610" s="252" t="s">
        <v>1448</v>
      </c>
      <c r="C3610" s="253">
        <v>200</v>
      </c>
      <c r="D3610" s="253">
        <v>147.77715684274932</v>
      </c>
      <c r="E3610" s="253">
        <v>41.147813926084517</v>
      </c>
      <c r="F3610" s="253">
        <v>4.0731671977312702</v>
      </c>
      <c r="G3610" s="253">
        <v>4.0731671977312702</v>
      </c>
      <c r="H3610" s="253">
        <v>4.1900797696289525</v>
      </c>
      <c r="I3610" s="254">
        <v>94.292928751573299</v>
      </c>
    </row>
    <row r="3611" spans="1:9" ht="14.25" x14ac:dyDescent="0.3">
      <c r="A3611" s="251">
        <v>39830</v>
      </c>
      <c r="B3611" s="252" t="s">
        <v>1392</v>
      </c>
      <c r="C3611" s="253">
        <v>703</v>
      </c>
      <c r="D3611" s="253">
        <v>519.43670630226381</v>
      </c>
      <c r="E3611" s="253">
        <v>144.63456595018707</v>
      </c>
      <c r="F3611" s="253">
        <v>14.317182700025414</v>
      </c>
      <c r="G3611" s="253">
        <v>14.317182700025414</v>
      </c>
      <c r="H3611" s="253">
        <v>14.728130390245765</v>
      </c>
      <c r="I3611" s="254">
        <v>331.43964456178009</v>
      </c>
    </row>
    <row r="3612" spans="1:9" ht="14.25" x14ac:dyDescent="0.3">
      <c r="A3612" s="251">
        <v>39830</v>
      </c>
      <c r="B3612" s="252" t="s">
        <v>1450</v>
      </c>
      <c r="C3612" s="253">
        <v>862</v>
      </c>
      <c r="D3612" s="253">
        <v>636.91954599224948</v>
      </c>
      <c r="E3612" s="253">
        <v>177.34707802142424</v>
      </c>
      <c r="F3612" s="253">
        <v>17.555350622221773</v>
      </c>
      <c r="G3612" s="253">
        <v>17.555350622221773</v>
      </c>
      <c r="H3612" s="253">
        <v>18.059243807100781</v>
      </c>
      <c r="I3612" s="254">
        <v>406.40252291928084</v>
      </c>
    </row>
    <row r="3613" spans="1:9" ht="14.25" x14ac:dyDescent="0.3">
      <c r="A3613" s="251">
        <v>39830</v>
      </c>
      <c r="B3613" s="252" t="s">
        <v>1451</v>
      </c>
      <c r="C3613" s="253">
        <v>1484</v>
      </c>
      <c r="D3613" s="253">
        <v>1096.5065037732002</v>
      </c>
      <c r="E3613" s="253">
        <v>305.31677933154714</v>
      </c>
      <c r="F3613" s="253">
        <v>30.222900607166032</v>
      </c>
      <c r="G3613" s="253">
        <v>30.222900607166032</v>
      </c>
      <c r="H3613" s="253">
        <v>31.090391890646831</v>
      </c>
      <c r="I3613" s="254">
        <v>699.65353133667395</v>
      </c>
    </row>
    <row r="3614" spans="1:9" ht="14.25" x14ac:dyDescent="0.3">
      <c r="A3614" s="251">
        <v>39830</v>
      </c>
      <c r="B3614" s="252" t="s">
        <v>1452</v>
      </c>
      <c r="C3614" s="253">
        <v>737</v>
      </c>
      <c r="D3614" s="253">
        <v>544.55882296553125</v>
      </c>
      <c r="E3614" s="253">
        <v>151.62969431762144</v>
      </c>
      <c r="F3614" s="253">
        <v>15.009621123639731</v>
      </c>
      <c r="G3614" s="253">
        <v>15.009621123639731</v>
      </c>
      <c r="H3614" s="253">
        <v>15.440443951082688</v>
      </c>
      <c r="I3614" s="254">
        <v>347.46944244954761</v>
      </c>
    </row>
    <row r="3615" spans="1:9" ht="14.25" x14ac:dyDescent="0.3">
      <c r="A3615" s="251">
        <v>39830</v>
      </c>
      <c r="B3615" s="252" t="s">
        <v>1454</v>
      </c>
      <c r="C3615" s="253">
        <v>293</v>
      </c>
      <c r="D3615" s="253">
        <v>216.49353477462776</v>
      </c>
      <c r="E3615" s="253">
        <v>60.281547401713816</v>
      </c>
      <c r="F3615" s="253">
        <v>5.9671899446763108</v>
      </c>
      <c r="G3615" s="253">
        <v>5.9671899446763108</v>
      </c>
      <c r="H3615" s="253">
        <v>6.1384668625064149</v>
      </c>
      <c r="I3615" s="254">
        <v>138.13914062105488</v>
      </c>
    </row>
    <row r="3616" spans="1:9" ht="14.25" x14ac:dyDescent="0.3">
      <c r="A3616" s="251">
        <v>39830</v>
      </c>
      <c r="B3616" s="252" t="s">
        <v>1456</v>
      </c>
      <c r="C3616" s="253">
        <v>113</v>
      </c>
      <c r="D3616" s="253">
        <v>83.494093616153364</v>
      </c>
      <c r="E3616" s="253">
        <v>23.248514868237748</v>
      </c>
      <c r="F3616" s="253">
        <v>2.3013394667181677</v>
      </c>
      <c r="G3616" s="253">
        <v>2.3013394667181677</v>
      </c>
      <c r="H3616" s="253">
        <v>2.3673950698403576</v>
      </c>
      <c r="I3616" s="254">
        <v>53.275504744638909</v>
      </c>
    </row>
    <row r="3617" spans="1:9" ht="14.25" x14ac:dyDescent="0.3">
      <c r="A3617" s="251">
        <v>39830</v>
      </c>
      <c r="B3617" s="252" t="s">
        <v>1457</v>
      </c>
      <c r="C3617" s="253">
        <v>2261</v>
      </c>
      <c r="D3617" s="253">
        <v>1670.6207581072811</v>
      </c>
      <c r="E3617" s="253">
        <v>465.17603643438542</v>
      </c>
      <c r="F3617" s="253">
        <v>46.047155170352006</v>
      </c>
      <c r="G3617" s="253">
        <v>46.047155170352006</v>
      </c>
      <c r="H3617" s="253">
        <v>47.368851795655303</v>
      </c>
      <c r="I3617" s="254">
        <v>1065.981559536536</v>
      </c>
    </row>
    <row r="3618" spans="1:9" ht="14.25" x14ac:dyDescent="0.3">
      <c r="A3618" s="251">
        <v>39830</v>
      </c>
      <c r="B3618" s="252" t="s">
        <v>1393</v>
      </c>
      <c r="C3618" s="253">
        <v>227332</v>
      </c>
      <c r="D3618" s="253">
        <v>167972.38309687944</v>
      </c>
      <c r="E3618" s="253">
        <v>46771.074177223221</v>
      </c>
      <c r="F3618" s="253">
        <v>4629.8062269732254</v>
      </c>
      <c r="G3618" s="253">
        <v>4629.8062269732254</v>
      </c>
      <c r="H3618" s="253">
        <v>4762.6960709464447</v>
      </c>
      <c r="I3618" s="254">
        <v>107179.00039476329</v>
      </c>
    </row>
    <row r="3619" spans="1:9" ht="14.25" x14ac:dyDescent="0.3">
      <c r="A3619" s="251">
        <v>39830</v>
      </c>
      <c r="B3619" s="252" t="s">
        <v>1458</v>
      </c>
      <c r="C3619" s="253">
        <v>1262</v>
      </c>
      <c r="D3619" s="253">
        <v>932.47385967774824</v>
      </c>
      <c r="E3619" s="253">
        <v>259.64270587359329</v>
      </c>
      <c r="F3619" s="253">
        <v>25.701685017684316</v>
      </c>
      <c r="G3619" s="253">
        <v>25.701685017684316</v>
      </c>
      <c r="H3619" s="253">
        <v>26.439403346358688</v>
      </c>
      <c r="I3619" s="254">
        <v>594.98838042242755</v>
      </c>
    </row>
    <row r="3620" spans="1:9" ht="14.25" x14ac:dyDescent="0.3">
      <c r="A3620" s="251">
        <v>39830</v>
      </c>
      <c r="B3620" s="252" t="s">
        <v>1459</v>
      </c>
      <c r="C3620" s="253">
        <v>1260</v>
      </c>
      <c r="D3620" s="253">
        <v>930.99608810932079</v>
      </c>
      <c r="E3620" s="253">
        <v>259.23122773433244</v>
      </c>
      <c r="F3620" s="253">
        <v>25.660953345707004</v>
      </c>
      <c r="G3620" s="253">
        <v>25.660953345707004</v>
      </c>
      <c r="H3620" s="253">
        <v>26.397502548662398</v>
      </c>
      <c r="I3620" s="254">
        <v>594.04545113491179</v>
      </c>
    </row>
    <row r="3621" spans="1:9" ht="14.25" x14ac:dyDescent="0.3">
      <c r="A3621" s="251">
        <v>39830</v>
      </c>
      <c r="B3621" s="252" t="s">
        <v>1394</v>
      </c>
      <c r="C3621" s="253">
        <v>6657</v>
      </c>
      <c r="D3621" s="253">
        <v>4918.7626655109107</v>
      </c>
      <c r="E3621" s="253">
        <v>1369.604986529723</v>
      </c>
      <c r="F3621" s="253">
        <v>135.57537017648531</v>
      </c>
      <c r="G3621" s="253">
        <v>135.57537017648531</v>
      </c>
      <c r="H3621" s="253">
        <v>139.46680513209967</v>
      </c>
      <c r="I3621" s="254">
        <v>3138.5401334961171</v>
      </c>
    </row>
    <row r="3622" spans="1:9" ht="14.25" x14ac:dyDescent="0.3">
      <c r="A3622" s="251">
        <v>39830</v>
      </c>
      <c r="B3622" s="252" t="s">
        <v>1327</v>
      </c>
      <c r="C3622" s="253">
        <v>277141</v>
      </c>
      <c r="D3622" s="253">
        <v>204775.54512278194</v>
      </c>
      <c r="E3622" s="253">
        <v>57018.73149644494</v>
      </c>
      <c r="F3622" s="253">
        <v>5644.2081517322094</v>
      </c>
      <c r="G3622" s="253">
        <v>5644.2081517322094</v>
      </c>
      <c r="H3622" s="253">
        <v>5806.2144871736864</v>
      </c>
      <c r="I3622" s="254">
        <v>130662.18283569887</v>
      </c>
    </row>
    <row r="3623" spans="1:9" ht="14.25" x14ac:dyDescent="0.3">
      <c r="A3623" s="251">
        <v>39830</v>
      </c>
      <c r="B3623" s="252" t="s">
        <v>1328</v>
      </c>
      <c r="C3623" s="253">
        <v>267164</v>
      </c>
      <c r="D3623" s="253">
        <v>197403.68165368139</v>
      </c>
      <c r="E3623" s="253">
        <v>54966.072798742214</v>
      </c>
      <c r="F3623" s="253">
        <v>5441.018206073385</v>
      </c>
      <c r="G3623" s="253">
        <v>5441.018206073385</v>
      </c>
      <c r="H3623" s="253">
        <v>5597.1923578657461</v>
      </c>
      <c r="I3623" s="254">
        <v>125958.38008492663</v>
      </c>
    </row>
    <row r="3624" spans="1:9" ht="14.25" x14ac:dyDescent="0.3">
      <c r="A3624" s="251">
        <v>39830</v>
      </c>
      <c r="B3624" s="252" t="s">
        <v>1329</v>
      </c>
      <c r="C3624" s="253">
        <v>126</v>
      </c>
      <c r="D3624" s="253">
        <v>93.099608810932082</v>
      </c>
      <c r="E3624" s="253">
        <v>25.923122773433246</v>
      </c>
      <c r="F3624" s="253">
        <v>2.5660953345707007</v>
      </c>
      <c r="G3624" s="253">
        <v>2.5660953345707007</v>
      </c>
      <c r="H3624" s="253">
        <v>2.6397502548662399</v>
      </c>
      <c r="I3624" s="254">
        <v>59.404545113491181</v>
      </c>
    </row>
    <row r="3625" spans="1:9" ht="14.25" x14ac:dyDescent="0.3">
      <c r="A3625" s="251">
        <v>39830</v>
      </c>
      <c r="B3625" s="252" t="s">
        <v>1330</v>
      </c>
      <c r="C3625" s="253">
        <v>677960</v>
      </c>
      <c r="D3625" s="253">
        <v>500935.00626555167</v>
      </c>
      <c r="E3625" s="253">
        <v>139482.8596466413</v>
      </c>
      <c r="F3625" s="253">
        <v>13807.22216686946</v>
      </c>
      <c r="G3625" s="253">
        <v>13807.22216686946</v>
      </c>
      <c r="H3625" s="253">
        <v>14203.532403088222</v>
      </c>
      <c r="I3625" s="254">
        <v>319634.1698820832</v>
      </c>
    </row>
    <row r="3626" spans="1:9" ht="14.25" x14ac:dyDescent="0.3">
      <c r="A3626" s="251">
        <v>39830</v>
      </c>
      <c r="B3626" s="252" t="s">
        <v>1395</v>
      </c>
      <c r="C3626" s="253">
        <v>786</v>
      </c>
      <c r="D3626" s="253">
        <v>580.76422639200484</v>
      </c>
      <c r="E3626" s="253">
        <v>161.71090872951214</v>
      </c>
      <c r="F3626" s="253">
        <v>16.007547087083893</v>
      </c>
      <c r="G3626" s="253">
        <v>16.007547087083893</v>
      </c>
      <c r="H3626" s="253">
        <v>16.467013494641783</v>
      </c>
      <c r="I3626" s="254">
        <v>370.57120999368306</v>
      </c>
    </row>
    <row r="3627" spans="1:9" ht="14.25" x14ac:dyDescent="0.3">
      <c r="A3627" s="251">
        <v>39830</v>
      </c>
      <c r="B3627" s="252" t="s">
        <v>1396</v>
      </c>
      <c r="C3627" s="253">
        <v>468</v>
      </c>
      <c r="D3627" s="253">
        <v>345.7985470120334</v>
      </c>
      <c r="E3627" s="253">
        <v>96.285884587037756</v>
      </c>
      <c r="F3627" s="253">
        <v>9.531211242691171</v>
      </c>
      <c r="G3627" s="253">
        <v>9.531211242691171</v>
      </c>
      <c r="H3627" s="253">
        <v>9.8047866609317467</v>
      </c>
      <c r="I3627" s="254">
        <v>220.64545327868152</v>
      </c>
    </row>
    <row r="3628" spans="1:9" ht="14.25" x14ac:dyDescent="0.3">
      <c r="A3628" s="251">
        <v>39830</v>
      </c>
      <c r="B3628" s="252" t="s">
        <v>1397</v>
      </c>
      <c r="C3628" s="253">
        <v>798</v>
      </c>
      <c r="D3628" s="253">
        <v>589.63085580256984</v>
      </c>
      <c r="E3628" s="253">
        <v>164.17977756507722</v>
      </c>
      <c r="F3628" s="253">
        <v>16.251937118947769</v>
      </c>
      <c r="G3628" s="253">
        <v>16.251937118947769</v>
      </c>
      <c r="H3628" s="253">
        <v>16.71841828081952</v>
      </c>
      <c r="I3628" s="254">
        <v>376.22878571877749</v>
      </c>
    </row>
    <row r="3629" spans="1:9" ht="14.25" x14ac:dyDescent="0.3">
      <c r="A3629" s="251">
        <v>39830</v>
      </c>
      <c r="B3629" s="252" t="s">
        <v>1398</v>
      </c>
      <c r="C3629" s="253">
        <v>894</v>
      </c>
      <c r="D3629" s="253">
        <v>660.56389108708947</v>
      </c>
      <c r="E3629" s="253">
        <v>183.93072824959779</v>
      </c>
      <c r="F3629" s="253">
        <v>18.207057373858778</v>
      </c>
      <c r="G3629" s="253">
        <v>18.207057373858778</v>
      </c>
      <c r="H3629" s="253">
        <v>18.729656570241417</v>
      </c>
      <c r="I3629" s="254">
        <v>421.48939151953266</v>
      </c>
    </row>
    <row r="3630" spans="1:9" ht="14.25" x14ac:dyDescent="0.3">
      <c r="A3630" s="251">
        <v>39830</v>
      </c>
      <c r="B3630" s="252" t="s">
        <v>1460</v>
      </c>
      <c r="C3630" s="253">
        <v>83</v>
      </c>
      <c r="D3630" s="253">
        <v>61.327520089740965</v>
      </c>
      <c r="E3630" s="253">
        <v>17.076342779325074</v>
      </c>
      <c r="F3630" s="253">
        <v>1.690364387058477</v>
      </c>
      <c r="G3630" s="253">
        <v>1.690364387058477</v>
      </c>
      <c r="H3630" s="253">
        <v>1.7388831043960149</v>
      </c>
      <c r="I3630" s="254">
        <v>39.131565431902914</v>
      </c>
    </row>
    <row r="3631" spans="1:9" ht="14.25" x14ac:dyDescent="0.3">
      <c r="A3631" s="251">
        <v>39830</v>
      </c>
      <c r="B3631" s="252" t="s">
        <v>1399</v>
      </c>
      <c r="C3631" s="253">
        <v>1526</v>
      </c>
      <c r="D3631" s="253">
        <v>1127.5397067101774</v>
      </c>
      <c r="E3631" s="253">
        <v>313.95782025602489</v>
      </c>
      <c r="F3631" s="253">
        <v>31.078265718689593</v>
      </c>
      <c r="G3631" s="253">
        <v>31.078265718689593</v>
      </c>
      <c r="H3631" s="253">
        <v>31.970308642268904</v>
      </c>
      <c r="I3631" s="254">
        <v>719.45504637450426</v>
      </c>
    </row>
    <row r="3632" spans="1:9" ht="14.25" x14ac:dyDescent="0.3">
      <c r="A3632" s="251">
        <v>39830</v>
      </c>
      <c r="B3632" s="252" t="s">
        <v>1332</v>
      </c>
      <c r="C3632" s="253">
        <v>12</v>
      </c>
      <c r="D3632" s="253">
        <v>8.8666294105649595</v>
      </c>
      <c r="E3632" s="253">
        <v>2.468868835565071</v>
      </c>
      <c r="F3632" s="253">
        <v>0.24439003186387623</v>
      </c>
      <c r="G3632" s="253">
        <v>0.24439003186387623</v>
      </c>
      <c r="H3632" s="253">
        <v>0.25140478617773715</v>
      </c>
      <c r="I3632" s="254">
        <v>5.6575757250943974</v>
      </c>
    </row>
    <row r="3633" spans="1:9" ht="14.25" x14ac:dyDescent="0.3">
      <c r="A3633" s="251">
        <v>39830</v>
      </c>
      <c r="B3633" s="252" t="s">
        <v>1341</v>
      </c>
      <c r="C3633" s="253">
        <v>340</v>
      </c>
      <c r="D3633" s="253">
        <v>251.22116663267383</v>
      </c>
      <c r="E3633" s="253">
        <v>69.951283674343671</v>
      </c>
      <c r="F3633" s="253">
        <v>6.9243842361431591</v>
      </c>
      <c r="G3633" s="253">
        <v>6.9243842361431591</v>
      </c>
      <c r="H3633" s="253">
        <v>7.1231356083692177</v>
      </c>
      <c r="I3633" s="254">
        <v>160.29797887767458</v>
      </c>
    </row>
    <row r="3634" spans="1:9" ht="14.25" x14ac:dyDescent="0.3">
      <c r="A3634" s="251">
        <v>39830</v>
      </c>
      <c r="B3634" s="252" t="s">
        <v>1342</v>
      </c>
      <c r="C3634" s="253">
        <v>4318225</v>
      </c>
      <c r="D3634" s="253">
        <v>3190675.0655364064</v>
      </c>
      <c r="E3634" s="253">
        <v>888427.59395483159</v>
      </c>
      <c r="F3634" s="253">
        <v>87944.262112115583</v>
      </c>
      <c r="G3634" s="253">
        <v>87944.262112115583</v>
      </c>
      <c r="H3634" s="253">
        <v>90468.536066029919</v>
      </c>
      <c r="I3634" s="254">
        <v>2035890.4112913131</v>
      </c>
    </row>
    <row r="3635" spans="1:9" ht="14.25" x14ac:dyDescent="0.3">
      <c r="A3635" s="251">
        <v>39830</v>
      </c>
      <c r="B3635" s="252" t="s">
        <v>1343</v>
      </c>
      <c r="C3635" s="253">
        <v>244935</v>
      </c>
      <c r="D3635" s="253">
        <v>180978.98955639402</v>
      </c>
      <c r="E3635" s="253">
        <v>50392.699019927553</v>
      </c>
      <c r="F3635" s="253">
        <v>4988.3060378815435</v>
      </c>
      <c r="G3635" s="253">
        <v>4988.3060378815435</v>
      </c>
      <c r="H3635" s="253">
        <v>5131.4859418703363</v>
      </c>
      <c r="I3635" s="254">
        <v>115478.19251883302</v>
      </c>
    </row>
    <row r="3636" spans="1:9" ht="14.25" x14ac:dyDescent="0.3">
      <c r="A3636" s="251">
        <v>39830</v>
      </c>
      <c r="B3636" s="252" t="s">
        <v>1344</v>
      </c>
      <c r="C3636" s="253">
        <v>298</v>
      </c>
      <c r="D3636" s="253">
        <v>220.18796369569648</v>
      </c>
      <c r="E3636" s="253">
        <v>61.310242749865928</v>
      </c>
      <c r="F3636" s="253">
        <v>6.0690191246195928</v>
      </c>
      <c r="G3636" s="253">
        <v>6.0690191246195928</v>
      </c>
      <c r="H3636" s="253">
        <v>6.2432188567471387</v>
      </c>
      <c r="I3636" s="254">
        <v>140.49646383984421</v>
      </c>
    </row>
    <row r="3637" spans="1:9" ht="14.25" x14ac:dyDescent="0.3">
      <c r="A3637" s="251">
        <v>39830</v>
      </c>
      <c r="B3637" s="252" t="s">
        <v>1345</v>
      </c>
      <c r="C3637" s="253">
        <v>6241</v>
      </c>
      <c r="D3637" s="253">
        <v>4611.3861792779926</v>
      </c>
      <c r="E3637" s="253">
        <v>1284.0175335634674</v>
      </c>
      <c r="F3637" s="253">
        <v>127.10318240520429</v>
      </c>
      <c r="G3637" s="253">
        <v>127.10318240520429</v>
      </c>
      <c r="H3637" s="253">
        <v>130.75143921127145</v>
      </c>
      <c r="I3637" s="254">
        <v>2942.4108416928448</v>
      </c>
    </row>
    <row r="3638" spans="1:9" ht="14.25" x14ac:dyDescent="0.3">
      <c r="A3638" s="251">
        <v>39830</v>
      </c>
      <c r="B3638" s="252" t="s">
        <v>1347</v>
      </c>
      <c r="C3638" s="253">
        <v>459819</v>
      </c>
      <c r="D3638" s="253">
        <v>339753.72241138079</v>
      </c>
      <c r="E3638" s="253">
        <v>94602.733258391294</v>
      </c>
      <c r="F3638" s="253">
        <v>9364.5983384679766</v>
      </c>
      <c r="G3638" s="253">
        <v>9364.5983384679766</v>
      </c>
      <c r="H3638" s="253">
        <v>9633.3914479550767</v>
      </c>
      <c r="I3638" s="254">
        <v>216788.40102809842</v>
      </c>
    </row>
    <row r="3639" spans="1:9" ht="14.25" x14ac:dyDescent="0.3">
      <c r="A3639" s="251">
        <v>39830</v>
      </c>
      <c r="B3639" s="252" t="s">
        <v>1348</v>
      </c>
      <c r="C3639" s="253">
        <v>83</v>
      </c>
      <c r="D3639" s="253">
        <v>61.327520089740965</v>
      </c>
      <c r="E3639" s="253">
        <v>17.076342779325074</v>
      </c>
      <c r="F3639" s="253">
        <v>1.690364387058477</v>
      </c>
      <c r="G3639" s="253">
        <v>1.690364387058477</v>
      </c>
      <c r="H3639" s="253">
        <v>1.7388831043960149</v>
      </c>
      <c r="I3639" s="254">
        <v>39.131565431902914</v>
      </c>
    </row>
    <row r="3640" spans="1:9" ht="14.25" x14ac:dyDescent="0.3">
      <c r="A3640" s="251">
        <v>39830</v>
      </c>
      <c r="B3640" s="252" t="s">
        <v>1349</v>
      </c>
      <c r="C3640" s="253">
        <v>11536</v>
      </c>
      <c r="D3640" s="253">
        <v>8523.7864066897801</v>
      </c>
      <c r="E3640" s="253">
        <v>2373.4059072565547</v>
      </c>
      <c r="F3640" s="253">
        <v>234.94028396513966</v>
      </c>
      <c r="G3640" s="253">
        <v>234.94028396513966</v>
      </c>
      <c r="H3640" s="253">
        <v>241.68380111219793</v>
      </c>
      <c r="I3640" s="254">
        <v>5438.8161303907473</v>
      </c>
    </row>
    <row r="3641" spans="1:9" ht="14.25" x14ac:dyDescent="0.3">
      <c r="A3641" s="251">
        <v>39830</v>
      </c>
      <c r="B3641" s="252" t="s">
        <v>1462</v>
      </c>
      <c r="C3641" s="253">
        <v>546668</v>
      </c>
      <c r="D3641" s="253">
        <v>403925.21388456045</v>
      </c>
      <c r="E3641" s="253">
        <v>112470.96571672385</v>
      </c>
      <c r="F3641" s="253">
        <v>11133.35082824679</v>
      </c>
      <c r="G3641" s="253">
        <v>11133.35082824679</v>
      </c>
      <c r="H3641" s="253">
        <v>11452.9126375176</v>
      </c>
      <c r="I3641" s="254">
        <v>257734.63387382537</v>
      </c>
    </row>
    <row r="3642" spans="1:9" ht="14.25" x14ac:dyDescent="0.3">
      <c r="A3642" s="251">
        <v>39830</v>
      </c>
      <c r="B3642" s="252" t="s">
        <v>1351</v>
      </c>
      <c r="C3642" s="253">
        <v>25366617</v>
      </c>
      <c r="D3642" s="253">
        <v>18743032.694894757</v>
      </c>
      <c r="E3642" s="253">
        <v>5218904.1812512614</v>
      </c>
      <c r="F3642" s="253">
        <v>516612.36140906205</v>
      </c>
      <c r="G3642" s="253">
        <v>516612.36140906205</v>
      </c>
      <c r="H3642" s="253">
        <v>531440.74357812933</v>
      </c>
      <c r="I3642" s="254">
        <v>11959463.04724724</v>
      </c>
    </row>
    <row r="3643" spans="1:9" ht="14.25" x14ac:dyDescent="0.3">
      <c r="A3643" s="251">
        <v>39830</v>
      </c>
      <c r="B3643" s="252" t="s">
        <v>1352</v>
      </c>
      <c r="C3643" s="253">
        <v>15992220</v>
      </c>
      <c r="D3643" s="253">
        <v>11816424.016018763</v>
      </c>
      <c r="E3643" s="253">
        <v>3290224.4641250367</v>
      </c>
      <c r="F3643" s="253">
        <v>325694.92961450986</v>
      </c>
      <c r="G3643" s="253">
        <v>325694.92961450986</v>
      </c>
      <c r="H3643" s="253">
        <v>335043.38746727759</v>
      </c>
      <c r="I3643" s="254">
        <v>7539766.305197428</v>
      </c>
    </row>
    <row r="3644" spans="1:9" ht="14.25" x14ac:dyDescent="0.3">
      <c r="A3644" s="251">
        <v>39830</v>
      </c>
      <c r="B3644" s="252" t="s">
        <v>1461</v>
      </c>
      <c r="C3644" s="253">
        <v>782567</v>
      </c>
      <c r="D3644" s="253">
        <v>578227.63149479905</v>
      </c>
      <c r="E3644" s="253">
        <v>161004.60650347092</v>
      </c>
      <c r="F3644" s="253">
        <v>15937.631172134836</v>
      </c>
      <c r="G3644" s="253">
        <v>15937.631172134836</v>
      </c>
      <c r="H3644" s="253">
        <v>16395.0907753961</v>
      </c>
      <c r="I3644" s="254">
        <v>368952.67187166231</v>
      </c>
    </row>
    <row r="3645" spans="1:9" ht="14.25" x14ac:dyDescent="0.3">
      <c r="A3645" s="251">
        <v>39830</v>
      </c>
      <c r="B3645" s="252" t="s">
        <v>1276</v>
      </c>
      <c r="C3645" s="253">
        <v>684261</v>
      </c>
      <c r="D3645" s="253">
        <v>505590.72559188242</v>
      </c>
      <c r="E3645" s="253">
        <v>140779.22152438256</v>
      </c>
      <c r="F3645" s="253">
        <v>13935.547299433982</v>
      </c>
      <c r="G3645" s="253">
        <v>13935.547299433982</v>
      </c>
      <c r="H3645" s="253">
        <v>14335.54086623038</v>
      </c>
      <c r="I3645" s="254">
        <v>322604.86860240146</v>
      </c>
    </row>
    <row r="3646" spans="1:9" ht="14.25" x14ac:dyDescent="0.3">
      <c r="A3646" s="251">
        <v>39830</v>
      </c>
      <c r="B3646" s="252" t="s">
        <v>1400</v>
      </c>
      <c r="C3646" s="253">
        <v>533449</v>
      </c>
      <c r="D3646" s="253">
        <v>394157.88270303886</v>
      </c>
      <c r="E3646" s="253">
        <v>109751.30095527928</v>
      </c>
      <c r="F3646" s="253">
        <v>10864.13484231274</v>
      </c>
      <c r="G3646" s="253">
        <v>10864.13484231274</v>
      </c>
      <c r="H3646" s="253">
        <v>11175.969315143973</v>
      </c>
      <c r="I3646" s="254">
        <v>251502.34274799007</v>
      </c>
    </row>
    <row r="3647" spans="1:9" ht="14.25" x14ac:dyDescent="0.3">
      <c r="A3647" s="251">
        <v>39830</v>
      </c>
      <c r="B3647" s="252" t="s">
        <v>1401</v>
      </c>
      <c r="C3647" s="253">
        <v>1309878</v>
      </c>
      <c r="D3647" s="253">
        <v>967850.23325433396</v>
      </c>
      <c r="E3647" s="253">
        <v>269493.08104935865</v>
      </c>
      <c r="F3647" s="253">
        <v>26676.760513149202</v>
      </c>
      <c r="G3647" s="253">
        <v>26676.760513149202</v>
      </c>
      <c r="H3647" s="253">
        <v>27442.466542410162</v>
      </c>
      <c r="I3647" s="254">
        <v>617561.16463626665</v>
      </c>
    </row>
    <row r="3648" spans="1:9" ht="14.25" x14ac:dyDescent="0.3">
      <c r="A3648" s="251">
        <v>39830</v>
      </c>
      <c r="B3648" s="252" t="s">
        <v>1353</v>
      </c>
      <c r="C3648" s="253">
        <v>3996883</v>
      </c>
      <c r="D3648" s="253">
        <v>2953240.0298655923</v>
      </c>
      <c r="E3648" s="253">
        <v>822314.98984165234</v>
      </c>
      <c r="F3648" s="253">
        <v>81399.863643848759</v>
      </c>
      <c r="G3648" s="253">
        <v>81399.863643848759</v>
      </c>
      <c r="H3648" s="253">
        <v>83736.292999369369</v>
      </c>
      <c r="I3648" s="254">
        <v>1884389.0197368728</v>
      </c>
    </row>
    <row r="3649" spans="1:9" ht="14.25" x14ac:dyDescent="0.3">
      <c r="A3649" s="251">
        <v>39830</v>
      </c>
      <c r="B3649" s="252" t="s">
        <v>1354</v>
      </c>
      <c r="C3649" s="253">
        <v>603317</v>
      </c>
      <c r="D3649" s="253">
        <v>445782.35467448493</v>
      </c>
      <c r="E3649" s="253">
        <v>124125.87827221764</v>
      </c>
      <c r="F3649" s="253">
        <v>12287.055071168183</v>
      </c>
      <c r="G3649" s="253">
        <v>12287.055071168183</v>
      </c>
      <c r="H3649" s="253">
        <v>12639.731781866152</v>
      </c>
      <c r="I3649" s="254">
        <v>284442.63447806472</v>
      </c>
    </row>
    <row r="3650" spans="1:9" ht="14.25" x14ac:dyDescent="0.3">
      <c r="A3650" s="251">
        <v>39830</v>
      </c>
      <c r="B3650" s="252" t="s">
        <v>1355</v>
      </c>
      <c r="C3650" s="253">
        <v>257562</v>
      </c>
      <c r="D3650" s="253">
        <v>190308.90035366101</v>
      </c>
      <c r="E3650" s="253">
        <v>52990.5662521509</v>
      </c>
      <c r="F3650" s="253">
        <v>5245.4654489103077</v>
      </c>
      <c r="G3650" s="253">
        <v>5245.4654489103077</v>
      </c>
      <c r="H3650" s="253">
        <v>5396.026628125861</v>
      </c>
      <c r="I3650" s="254">
        <v>121431.37657556361</v>
      </c>
    </row>
    <row r="3651" spans="1:9" ht="14.25" x14ac:dyDescent="0.3">
      <c r="A3651" s="251">
        <v>39830</v>
      </c>
      <c r="B3651" s="252" t="s">
        <v>1356</v>
      </c>
      <c r="C3651" s="253">
        <v>28672103</v>
      </c>
      <c r="D3651" s="253">
        <v>21185409.310212314</v>
      </c>
      <c r="E3651" s="253">
        <v>10250976.113811811</v>
      </c>
      <c r="F3651" s="253">
        <v>1824379.1464113831</v>
      </c>
      <c r="G3651" s="253">
        <v>1824379.1464113831</v>
      </c>
      <c r="H3651" s="253">
        <v>375173.29199934111</v>
      </c>
      <c r="I3651" s="254">
        <v>6910501.6115783947</v>
      </c>
    </row>
    <row r="3652" spans="1:9" ht="14.25" x14ac:dyDescent="0.3">
      <c r="A3652" s="251">
        <v>39830</v>
      </c>
      <c r="B3652" s="252" t="s">
        <v>1402</v>
      </c>
      <c r="C3652" s="253">
        <v>4513229</v>
      </c>
      <c r="D3652" s="253">
        <v>3334760.7490012231</v>
      </c>
      <c r="E3652" s="253">
        <v>1613589.4418056034</v>
      </c>
      <c r="F3652" s="253">
        <v>287172.54784481978</v>
      </c>
      <c r="G3652" s="253">
        <v>287172.54784481978</v>
      </c>
      <c r="H3652" s="253">
        <v>59055.416391218125</v>
      </c>
      <c r="I3652" s="254">
        <v>1087770.7951147619</v>
      </c>
    </row>
    <row r="3653" spans="1:9" ht="14.25" x14ac:dyDescent="0.3">
      <c r="A3653" s="251">
        <v>39830</v>
      </c>
      <c r="B3653" s="252" t="s">
        <v>985</v>
      </c>
      <c r="C3653" s="253">
        <v>49032983</v>
      </c>
      <c r="D3653" s="253">
        <v>36229774.096294306</v>
      </c>
      <c r="E3653" s="253">
        <v>17530487.300563224</v>
      </c>
      <c r="F3653" s="253">
        <v>3119922.9324596063</v>
      </c>
      <c r="G3653" s="253">
        <v>3119922.9324596063</v>
      </c>
      <c r="H3653" s="253">
        <v>641594.57186163601</v>
      </c>
      <c r="I3653" s="254">
        <v>11817846.358950233</v>
      </c>
    </row>
    <row r="3654" spans="1:9" ht="14.25" x14ac:dyDescent="0.3">
      <c r="A3654" s="251">
        <v>39830</v>
      </c>
      <c r="B3654" s="252" t="s">
        <v>1403</v>
      </c>
      <c r="C3654" s="253">
        <v>177704672</v>
      </c>
      <c r="D3654" s="253">
        <v>131303455.92916663</v>
      </c>
      <c r="E3654" s="253">
        <v>63533754.325058155</v>
      </c>
      <c r="F3654" s="253">
        <v>11307182.379216302</v>
      </c>
      <c r="G3654" s="253">
        <v>11307182.379216302</v>
      </c>
      <c r="H3654" s="253">
        <v>2325258.3459923798</v>
      </c>
      <c r="I3654" s="254">
        <v>42830078.499683484</v>
      </c>
    </row>
    <row r="3655" spans="1:9" ht="14.25" x14ac:dyDescent="0.3">
      <c r="A3655" s="251">
        <v>39830</v>
      </c>
      <c r="B3655" s="252" t="s">
        <v>1404</v>
      </c>
      <c r="C3655" s="253">
        <v>58616966</v>
      </c>
      <c r="D3655" s="253">
        <v>43311242.891140521</v>
      </c>
      <c r="E3655" s="253">
        <v>20956994.969295386</v>
      </c>
      <c r="F3655" s="253">
        <v>3729742.8234093981</v>
      </c>
      <c r="G3655" s="253">
        <v>3729742.8234093981</v>
      </c>
      <c r="H3655" s="253">
        <v>767000.59640666924</v>
      </c>
      <c r="I3655" s="254">
        <v>14127761.678619668</v>
      </c>
    </row>
    <row r="3656" spans="1:9" ht="14.25" x14ac:dyDescent="0.3">
      <c r="A3656" s="251">
        <v>39830</v>
      </c>
      <c r="B3656" s="252" t="s">
        <v>290</v>
      </c>
      <c r="C3656" s="253">
        <v>13638285</v>
      </c>
      <c r="D3656" s="253">
        <v>10077134.907555576</v>
      </c>
      <c r="E3656" s="253">
        <v>4876019.5151488511</v>
      </c>
      <c r="F3656" s="253">
        <v>867791.34222610632</v>
      </c>
      <c r="G3656" s="253">
        <v>867791.34222610632</v>
      </c>
      <c r="H3656" s="253">
        <v>178456.39996045054</v>
      </c>
      <c r="I3656" s="254">
        <v>3287076.3079940611</v>
      </c>
    </row>
    <row r="3657" spans="1:9" ht="14.25" x14ac:dyDescent="0.3">
      <c r="A3657" s="251">
        <v>39830</v>
      </c>
      <c r="B3657" s="252" t="s">
        <v>292</v>
      </c>
      <c r="C3657" s="253">
        <v>113363054</v>
      </c>
      <c r="D3657" s="253">
        <v>83762349.055655316</v>
      </c>
      <c r="E3657" s="253">
        <v>40530056.645749308</v>
      </c>
      <c r="F3657" s="253">
        <v>7213185.2934229337</v>
      </c>
      <c r="G3657" s="253">
        <v>7213185.2934229337</v>
      </c>
      <c r="H3657" s="253">
        <v>1483350.9129162617</v>
      </c>
      <c r="I3657" s="254">
        <v>27322570.910143871</v>
      </c>
    </row>
    <row r="3658" spans="1:9" ht="14.25" x14ac:dyDescent="0.3">
      <c r="A3658" s="251">
        <v>39830</v>
      </c>
      <c r="B3658" s="252" t="s">
        <v>293</v>
      </c>
      <c r="C3658" s="253">
        <v>232291099</v>
      </c>
      <c r="D3658" s="253">
        <v>171636590.85048807</v>
      </c>
      <c r="E3658" s="253">
        <v>83049733.29999879</v>
      </c>
      <c r="F3658" s="253">
        <v>14780465.768854911</v>
      </c>
      <c r="G3658" s="253">
        <v>14780465.768854911</v>
      </c>
      <c r="H3658" s="253">
        <v>3039519.5048641837</v>
      </c>
      <c r="I3658" s="254">
        <v>55986406.507915266</v>
      </c>
    </row>
    <row r="3659" spans="1:9" ht="14.25" x14ac:dyDescent="0.3">
      <c r="A3659" s="251">
        <v>39837</v>
      </c>
      <c r="B3659" s="252" t="s">
        <v>1562</v>
      </c>
      <c r="C3659" s="253">
        <v>46</v>
      </c>
      <c r="D3659" s="253">
        <v>33.988746073832345</v>
      </c>
      <c r="E3659" s="253">
        <v>14.723303421770805</v>
      </c>
      <c r="F3659" s="253">
        <v>3.5013569977899914</v>
      </c>
      <c r="G3659" s="253">
        <v>3.5013569977899914</v>
      </c>
      <c r="H3659" s="253">
        <v>0.75976604274790671</v>
      </c>
      <c r="I3659" s="254">
        <v>11.502962613733651</v>
      </c>
    </row>
    <row r="3660" spans="1:9" ht="14.25" x14ac:dyDescent="0.3">
      <c r="A3660" s="251">
        <v>39837</v>
      </c>
      <c r="B3660" s="252" t="s">
        <v>587</v>
      </c>
      <c r="C3660" s="253">
        <v>33</v>
      </c>
      <c r="D3660" s="253">
        <v>24.383230879053638</v>
      </c>
      <c r="E3660" s="253">
        <v>10.562369846052968</v>
      </c>
      <c r="F3660" s="253">
        <v>2.5118430636319502</v>
      </c>
      <c r="G3660" s="253">
        <v>2.5118430636319502</v>
      </c>
      <c r="H3660" s="253">
        <v>0.54504955240610697</v>
      </c>
      <c r="I3660" s="254">
        <v>8.252125353330662</v>
      </c>
    </row>
    <row r="3661" spans="1:9" ht="14.25" x14ac:dyDescent="0.3">
      <c r="A3661" s="251">
        <v>39837</v>
      </c>
      <c r="B3661" s="252" t="s">
        <v>453</v>
      </c>
      <c r="C3661" s="253">
        <v>650</v>
      </c>
      <c r="D3661" s="253">
        <v>480.27575973893528</v>
      </c>
      <c r="E3661" s="253">
        <v>208.0466787858918</v>
      </c>
      <c r="F3661" s="253">
        <v>49.475696707902053</v>
      </c>
      <c r="G3661" s="253">
        <v>49.475696707902053</v>
      </c>
      <c r="H3661" s="253">
        <v>10.735824517089986</v>
      </c>
      <c r="I3661" s="254">
        <v>162.54186302014941</v>
      </c>
    </row>
    <row r="3662" spans="1:9" ht="14.25" x14ac:dyDescent="0.3">
      <c r="A3662" s="251">
        <v>39837</v>
      </c>
      <c r="B3662" s="252" t="s">
        <v>455</v>
      </c>
      <c r="C3662" s="253">
        <v>37</v>
      </c>
      <c r="D3662" s="253">
        <v>27.338774015908626</v>
      </c>
      <c r="E3662" s="253">
        <v>11.842657100119995</v>
      </c>
      <c r="F3662" s="253">
        <v>2.8163088895267325</v>
      </c>
      <c r="G3662" s="253">
        <v>2.8163088895267325</v>
      </c>
      <c r="H3662" s="253">
        <v>0.61111616481896847</v>
      </c>
      <c r="I3662" s="254">
        <v>9.2523829719161981</v>
      </c>
    </row>
    <row r="3663" spans="1:9" ht="14.25" x14ac:dyDescent="0.3">
      <c r="A3663" s="251">
        <v>39837</v>
      </c>
      <c r="B3663" s="252" t="s">
        <v>930</v>
      </c>
      <c r="C3663" s="253">
        <v>1121</v>
      </c>
      <c r="D3663" s="253">
        <v>828.29096410361001</v>
      </c>
      <c r="E3663" s="253">
        <v>358.80050295228421</v>
      </c>
      <c r="F3663" s="253">
        <v>85.326547707012622</v>
      </c>
      <c r="G3663" s="253">
        <v>85.326547707012622</v>
      </c>
      <c r="H3663" s="253">
        <v>18.515168128704424</v>
      </c>
      <c r="I3663" s="254">
        <v>280.32219760859613</v>
      </c>
    </row>
    <row r="3664" spans="1:9" ht="14.25" x14ac:dyDescent="0.3">
      <c r="A3664" s="251">
        <v>39837</v>
      </c>
      <c r="B3664" s="252" t="s">
        <v>1564</v>
      </c>
      <c r="C3664" s="253">
        <v>1142</v>
      </c>
      <c r="D3664" s="253">
        <v>843.80756557209861</v>
      </c>
      <c r="E3664" s="253">
        <v>365.52201103613606</v>
      </c>
      <c r="F3664" s="253">
        <v>86.924993292960224</v>
      </c>
      <c r="G3664" s="253">
        <v>86.924993292960224</v>
      </c>
      <c r="H3664" s="253">
        <v>18.862017843871943</v>
      </c>
      <c r="I3664" s="254">
        <v>285.57355010617016</v>
      </c>
    </row>
    <row r="3665" spans="1:9" ht="14.25" x14ac:dyDescent="0.3">
      <c r="A3665" s="251">
        <v>39837</v>
      </c>
      <c r="B3665" s="252" t="s">
        <v>458</v>
      </c>
      <c r="C3665" s="253">
        <v>105</v>
      </c>
      <c r="D3665" s="253">
        <v>77.583007342443395</v>
      </c>
      <c r="E3665" s="253">
        <v>33.607540419259443</v>
      </c>
      <c r="F3665" s="253">
        <v>7.9922279297380241</v>
      </c>
      <c r="G3665" s="253">
        <v>7.9922279297380241</v>
      </c>
      <c r="H3665" s="253">
        <v>1.7342485758376132</v>
      </c>
      <c r="I3665" s="254">
        <v>26.25676248787029</v>
      </c>
    </row>
    <row r="3666" spans="1:9" ht="14.25" x14ac:dyDescent="0.3">
      <c r="A3666" s="251">
        <v>39837</v>
      </c>
      <c r="B3666" s="252" t="s">
        <v>837</v>
      </c>
      <c r="C3666" s="253">
        <v>4</v>
      </c>
      <c r="D3666" s="253">
        <v>2.9555431368549865</v>
      </c>
      <c r="E3666" s="253">
        <v>1.2802872540670265</v>
      </c>
      <c r="F3666" s="253">
        <v>0.30446582589478188</v>
      </c>
      <c r="G3666" s="253">
        <v>0.30446582589478188</v>
      </c>
      <c r="H3666" s="253">
        <v>6.606661241286145E-2</v>
      </c>
      <c r="I3666" s="254">
        <v>1.0002576185855347</v>
      </c>
    </row>
    <row r="3667" spans="1:9" ht="14.25" x14ac:dyDescent="0.3">
      <c r="A3667" s="251">
        <v>39837</v>
      </c>
      <c r="B3667" s="252" t="s">
        <v>1582</v>
      </c>
      <c r="C3667" s="253">
        <v>60</v>
      </c>
      <c r="D3667" s="253">
        <v>44.333147052824792</v>
      </c>
      <c r="E3667" s="253">
        <v>20.221012013408821</v>
      </c>
      <c r="F3667" s="253">
        <v>7.6670525411387551</v>
      </c>
      <c r="G3667" s="253">
        <v>7.6670525411387551</v>
      </c>
      <c r="H3667" s="253">
        <v>0.66655800675762999</v>
      </c>
      <c r="I3667" s="254">
        <v>8.1114719503808281</v>
      </c>
    </row>
    <row r="3668" spans="1:9" ht="14.25" x14ac:dyDescent="0.3">
      <c r="A3668" s="251">
        <v>39837</v>
      </c>
      <c r="B3668" s="252" t="s">
        <v>1405</v>
      </c>
      <c r="C3668" s="253">
        <v>194</v>
      </c>
      <c r="D3668" s="253">
        <v>143.34384213746685</v>
      </c>
      <c r="E3668" s="253">
        <v>65.381272176688526</v>
      </c>
      <c r="F3668" s="253">
        <v>24.790136549681979</v>
      </c>
      <c r="G3668" s="253">
        <v>24.790136549681979</v>
      </c>
      <c r="H3668" s="253">
        <v>2.1552042218496705</v>
      </c>
      <c r="I3668" s="254">
        <v>26.227092639564681</v>
      </c>
    </row>
    <row r="3669" spans="1:9" ht="14.25" x14ac:dyDescent="0.3">
      <c r="A3669" s="251">
        <v>39837</v>
      </c>
      <c r="B3669" s="252" t="s">
        <v>1586</v>
      </c>
      <c r="C3669" s="253">
        <v>148</v>
      </c>
      <c r="D3669" s="253">
        <v>109.35509606363451</v>
      </c>
      <c r="E3669" s="253">
        <v>49.878496299741769</v>
      </c>
      <c r="F3669" s="253">
        <v>18.912062934808933</v>
      </c>
      <c r="G3669" s="253">
        <v>18.912062934808933</v>
      </c>
      <c r="H3669" s="253">
        <v>1.6441764166688209</v>
      </c>
      <c r="I3669" s="254">
        <v>20.008297477606046</v>
      </c>
    </row>
    <row r="3670" spans="1:9" ht="14.25" x14ac:dyDescent="0.3">
      <c r="A3670" s="251">
        <v>39837</v>
      </c>
      <c r="B3670" s="252" t="s">
        <v>1587</v>
      </c>
      <c r="C3670" s="253">
        <v>261</v>
      </c>
      <c r="D3670" s="253">
        <v>192.84918967978786</v>
      </c>
      <c r="E3670" s="253">
        <v>87.961402258328377</v>
      </c>
      <c r="F3670" s="253">
        <v>33.351678553953583</v>
      </c>
      <c r="G3670" s="253">
        <v>33.351678553953583</v>
      </c>
      <c r="H3670" s="253">
        <v>2.8995273293956907</v>
      </c>
      <c r="I3670" s="254">
        <v>35.284902984156602</v>
      </c>
    </row>
    <row r="3671" spans="1:9" ht="14.25" x14ac:dyDescent="0.3">
      <c r="A3671" s="251">
        <v>39837</v>
      </c>
      <c r="B3671" s="252" t="s">
        <v>1589</v>
      </c>
      <c r="C3671" s="253">
        <v>16</v>
      </c>
      <c r="D3671" s="253">
        <v>11.822172547419946</v>
      </c>
      <c r="E3671" s="253">
        <v>5.3922698702423526</v>
      </c>
      <c r="F3671" s="253">
        <v>2.0445473443036684</v>
      </c>
      <c r="G3671" s="253">
        <v>2.0445473443036684</v>
      </c>
      <c r="H3671" s="253">
        <v>0.17774880180203467</v>
      </c>
      <c r="I3671" s="254">
        <v>2.163059186768221</v>
      </c>
    </row>
    <row r="3672" spans="1:9" ht="14.25" x14ac:dyDescent="0.3">
      <c r="A3672" s="251">
        <v>39837</v>
      </c>
      <c r="B3672" s="252" t="s">
        <v>1406</v>
      </c>
      <c r="C3672" s="253">
        <v>65</v>
      </c>
      <c r="D3672" s="253">
        <v>48.027575973893526</v>
      </c>
      <c r="E3672" s="253">
        <v>21.906096347859556</v>
      </c>
      <c r="F3672" s="253">
        <v>8.3059735862336517</v>
      </c>
      <c r="G3672" s="253">
        <v>8.3059735862336517</v>
      </c>
      <c r="H3672" s="253">
        <v>0.72210450732076581</v>
      </c>
      <c r="I3672" s="254">
        <v>8.7874279462458986</v>
      </c>
    </row>
    <row r="3673" spans="1:9" ht="14.25" x14ac:dyDescent="0.3">
      <c r="A3673" s="251">
        <v>39837</v>
      </c>
      <c r="B3673" s="252" t="s">
        <v>882</v>
      </c>
      <c r="C3673" s="253">
        <v>431339380</v>
      </c>
      <c r="D3673" s="253">
        <v>318710536.05357122</v>
      </c>
      <c r="E3673" s="253">
        <v>123893509.72252178</v>
      </c>
      <c r="F3673" s="253">
        <v>37965700.473882467</v>
      </c>
      <c r="G3673" s="253">
        <v>37965700.473882467</v>
      </c>
      <c r="H3673" s="253">
        <v>11125763.660882777</v>
      </c>
      <c r="I3673" s="254">
        <v>107759861.72240174</v>
      </c>
    </row>
    <row r="3674" spans="1:9" ht="14.25" x14ac:dyDescent="0.3">
      <c r="A3674" s="251">
        <v>39837</v>
      </c>
      <c r="B3674" s="252" t="s">
        <v>884</v>
      </c>
      <c r="C3674" s="253">
        <v>79236896</v>
      </c>
      <c r="D3674" s="253">
        <v>58547016.039623082</v>
      </c>
      <c r="E3674" s="253">
        <v>22759195.195575345</v>
      </c>
      <c r="F3674" s="253">
        <v>6974286.1410339484</v>
      </c>
      <c r="G3674" s="253">
        <v>6974286.1410339484</v>
      </c>
      <c r="H3674" s="253">
        <v>2043798.9643281538</v>
      </c>
      <c r="I3674" s="254">
        <v>19795449.597651687</v>
      </c>
    </row>
    <row r="3675" spans="1:9" ht="14.25" x14ac:dyDescent="0.3">
      <c r="A3675" s="251">
        <v>39837</v>
      </c>
      <c r="B3675" s="252" t="s">
        <v>1691</v>
      </c>
      <c r="C3675" s="253">
        <v>4016986</v>
      </c>
      <c r="D3675" s="253">
        <v>2968093.850785641</v>
      </c>
      <c r="E3675" s="253">
        <v>1153797.9538205713</v>
      </c>
      <c r="F3675" s="253">
        <v>353567.7342601532</v>
      </c>
      <c r="G3675" s="253">
        <v>353567.7342601532</v>
      </c>
      <c r="H3675" s="253">
        <v>103612.23421120248</v>
      </c>
      <c r="I3675" s="254">
        <v>1003548.1942335608</v>
      </c>
    </row>
    <row r="3676" spans="1:9" ht="14.25" x14ac:dyDescent="0.3">
      <c r="A3676" s="251">
        <v>39837</v>
      </c>
      <c r="B3676" s="252" t="s">
        <v>885</v>
      </c>
      <c r="C3676" s="253">
        <v>6902217</v>
      </c>
      <c r="D3676" s="253">
        <v>5099950.0208584536</v>
      </c>
      <c r="E3676" s="253">
        <v>1982522.182408792</v>
      </c>
      <c r="F3676" s="253">
        <v>607520.47083607258</v>
      </c>
      <c r="G3676" s="253">
        <v>607520.47083607258</v>
      </c>
      <c r="H3676" s="253">
        <v>178032.51601587443</v>
      </c>
      <c r="I3676" s="254">
        <v>1724354.3807616422</v>
      </c>
    </row>
    <row r="3677" spans="1:9" ht="14.25" x14ac:dyDescent="0.3">
      <c r="A3677" s="251">
        <v>39837</v>
      </c>
      <c r="B3677" s="252" t="s">
        <v>1236</v>
      </c>
      <c r="C3677" s="253">
        <v>29925341</v>
      </c>
      <c r="D3677" s="253">
        <v>22111409.052648783</v>
      </c>
      <c r="E3677" s="253">
        <v>8595448.730262652</v>
      </c>
      <c r="F3677" s="253">
        <v>2633973.5847554528</v>
      </c>
      <c r="G3677" s="253">
        <v>2633973.5847554528</v>
      </c>
      <c r="H3677" s="253">
        <v>771880.07141227275</v>
      </c>
      <c r="I3677" s="254">
        <v>7476133.0814629532</v>
      </c>
    </row>
    <row r="3678" spans="1:9" ht="14.25" x14ac:dyDescent="0.3">
      <c r="A3678" s="251">
        <v>39837</v>
      </c>
      <c r="B3678" s="252" t="s">
        <v>1237</v>
      </c>
      <c r="C3678" s="253">
        <v>7174198</v>
      </c>
      <c r="D3678" s="253">
        <v>5300912.9153346922</v>
      </c>
      <c r="E3678" s="253">
        <v>2060643.221734812</v>
      </c>
      <c r="F3678" s="253">
        <v>631459.73921585048</v>
      </c>
      <c r="G3678" s="253">
        <v>631459.73921585048</v>
      </c>
      <c r="H3678" s="253">
        <v>185047.86510422002</v>
      </c>
      <c r="I3678" s="254">
        <v>1792302.3500639594</v>
      </c>
    </row>
    <row r="3679" spans="1:9" ht="14.25" x14ac:dyDescent="0.3">
      <c r="A3679" s="251">
        <v>39837</v>
      </c>
      <c r="B3679" s="252" t="s">
        <v>745</v>
      </c>
      <c r="C3679" s="253">
        <v>19730</v>
      </c>
      <c r="D3679" s="253">
        <v>14578.216522537221</v>
      </c>
      <c r="E3679" s="253">
        <v>5667.0433078133392</v>
      </c>
      <c r="F3679" s="253">
        <v>1736.5983841997017</v>
      </c>
      <c r="G3679" s="253">
        <v>1736.5983841997017</v>
      </c>
      <c r="H3679" s="253">
        <v>508.90627475102599</v>
      </c>
      <c r="I3679" s="254">
        <v>4929.0701715734522</v>
      </c>
    </row>
    <row r="3680" spans="1:9" ht="14.25" x14ac:dyDescent="0.3">
      <c r="A3680" s="251">
        <v>39837</v>
      </c>
      <c r="B3680" s="252" t="s">
        <v>1238</v>
      </c>
      <c r="C3680" s="253">
        <v>20238340</v>
      </c>
      <c r="D3680" s="253">
        <v>14953821.722084438</v>
      </c>
      <c r="E3680" s="253">
        <v>5813053.6876964532</v>
      </c>
      <c r="F3680" s="253">
        <v>1781341.5379059399</v>
      </c>
      <c r="G3680" s="253">
        <v>1781341.5379059399</v>
      </c>
      <c r="H3680" s="253">
        <v>522018.15593232034</v>
      </c>
      <c r="I3680" s="254">
        <v>5056066.8026437853</v>
      </c>
    </row>
    <row r="3681" spans="1:9" ht="14.25" x14ac:dyDescent="0.3">
      <c r="A3681" s="251">
        <v>39837</v>
      </c>
      <c r="B3681" s="252" t="s">
        <v>1239</v>
      </c>
      <c r="C3681" s="253">
        <v>12580228</v>
      </c>
      <c r="D3681" s="253">
        <v>9295351.6313677318</v>
      </c>
      <c r="E3681" s="253">
        <v>3613415.9603733392</v>
      </c>
      <c r="F3681" s="253">
        <v>1107288.5766682129</v>
      </c>
      <c r="G3681" s="253">
        <v>1107288.5766682129</v>
      </c>
      <c r="H3681" s="253">
        <v>324488.44232126453</v>
      </c>
      <c r="I3681" s="254">
        <v>3142870.0753367026</v>
      </c>
    </row>
    <row r="3682" spans="1:9" ht="14.25" x14ac:dyDescent="0.3">
      <c r="A3682" s="251">
        <v>39837</v>
      </c>
      <c r="B3682" s="252" t="s">
        <v>747</v>
      </c>
      <c r="C3682" s="253">
        <v>1188041</v>
      </c>
      <c r="D3682" s="253">
        <v>877826.6059630838</v>
      </c>
      <c r="E3682" s="253">
        <v>341240.73991170136</v>
      </c>
      <c r="F3682" s="253">
        <v>104569.18808732883</v>
      </c>
      <c r="G3682" s="253">
        <v>104569.18808732883</v>
      </c>
      <c r="H3682" s="253">
        <v>30643.766830283006</v>
      </c>
      <c r="I3682" s="254">
        <v>296803.7230464418</v>
      </c>
    </row>
    <row r="3683" spans="1:9" ht="14.25" x14ac:dyDescent="0.3">
      <c r="A3683" s="251">
        <v>39837</v>
      </c>
      <c r="B3683" s="252" t="s">
        <v>1240</v>
      </c>
      <c r="C3683" s="253">
        <v>521243</v>
      </c>
      <c r="D3683" s="253">
        <v>385139.04282092594</v>
      </c>
      <c r="E3683" s="253">
        <v>149716.50556992137</v>
      </c>
      <c r="F3683" s="253">
        <v>45878.852081875579</v>
      </c>
      <c r="G3683" s="253">
        <v>45878.852081875579</v>
      </c>
      <c r="H3683" s="253">
        <v>13444.695051700408</v>
      </c>
      <c r="I3683" s="254">
        <v>130220.13803555303</v>
      </c>
    </row>
    <row r="3684" spans="1:9" ht="14.25" x14ac:dyDescent="0.3">
      <c r="A3684" s="251">
        <v>39837</v>
      </c>
      <c r="B3684" s="252" t="s">
        <v>1141</v>
      </c>
      <c r="C3684" s="253">
        <v>73268</v>
      </c>
      <c r="D3684" s="253">
        <v>54136.683637772789</v>
      </c>
      <c r="E3684" s="253">
        <v>21044.750586764712</v>
      </c>
      <c r="F3684" s="253">
        <v>6448.9148714416497</v>
      </c>
      <c r="G3684" s="253">
        <v>6448.9148714416497</v>
      </c>
      <c r="H3684" s="253">
        <v>1889.8400881124264</v>
      </c>
      <c r="I3684" s="254">
        <v>18304.263220012352</v>
      </c>
    </row>
    <row r="3685" spans="1:9" ht="14.25" x14ac:dyDescent="0.3">
      <c r="A3685" s="251">
        <v>39837</v>
      </c>
      <c r="B3685" s="252" t="s">
        <v>1241</v>
      </c>
      <c r="C3685" s="253">
        <v>76875</v>
      </c>
      <c r="D3685" s="253">
        <v>56801.844661431773</v>
      </c>
      <c r="E3685" s="253">
        <v>22080.788357230129</v>
      </c>
      <c r="F3685" s="253">
        <v>6766.3963905398923</v>
      </c>
      <c r="G3685" s="253">
        <v>6766.3963905398923</v>
      </c>
      <c r="H3685" s="253">
        <v>1982.8773376322922</v>
      </c>
      <c r="I3685" s="254">
        <v>19205.386185489566</v>
      </c>
    </row>
    <row r="3686" spans="1:9" ht="14.25" x14ac:dyDescent="0.3">
      <c r="A3686" s="251">
        <v>39837</v>
      </c>
      <c r="B3686" s="252" t="s">
        <v>749</v>
      </c>
      <c r="C3686" s="253">
        <v>13279</v>
      </c>
      <c r="D3686" s="253">
        <v>9811.6643285743412</v>
      </c>
      <c r="E3686" s="253">
        <v>3814.1240792931239</v>
      </c>
      <c r="F3686" s="253">
        <v>1168.7932054631444</v>
      </c>
      <c r="G3686" s="253">
        <v>1168.7932054631444</v>
      </c>
      <c r="H3686" s="253">
        <v>342.51223631114414</v>
      </c>
      <c r="I3686" s="254">
        <v>3317.4416020437848</v>
      </c>
    </row>
    <row r="3687" spans="1:9" ht="14.25" x14ac:dyDescent="0.3">
      <c r="A3687" s="251">
        <v>39837</v>
      </c>
      <c r="B3687" s="252" t="s">
        <v>892</v>
      </c>
      <c r="C3687" s="253">
        <v>572</v>
      </c>
      <c r="D3687" s="253">
        <v>422.64266857026308</v>
      </c>
      <c r="E3687" s="253">
        <v>164.2954268661546</v>
      </c>
      <c r="F3687" s="253">
        <v>50.346390053838284</v>
      </c>
      <c r="G3687" s="253">
        <v>50.346390053838284</v>
      </c>
      <c r="H3687" s="253">
        <v>14.753897068301413</v>
      </c>
      <c r="I3687" s="254">
        <v>142.9005645281305</v>
      </c>
    </row>
    <row r="3688" spans="1:9" ht="14.25" x14ac:dyDescent="0.3">
      <c r="A3688" s="251">
        <v>39837</v>
      </c>
      <c r="B3688" s="252" t="s">
        <v>894</v>
      </c>
      <c r="C3688" s="253">
        <v>7308</v>
      </c>
      <c r="D3688" s="253">
        <v>5399.7773110340595</v>
      </c>
      <c r="E3688" s="253">
        <v>2099.0751390521987</v>
      </c>
      <c r="F3688" s="253">
        <v>643.23674565288491</v>
      </c>
      <c r="G3688" s="253">
        <v>643.23674565288491</v>
      </c>
      <c r="H3688" s="253">
        <v>188.49909051599076</v>
      </c>
      <c r="I3688" s="254">
        <v>1825.7295901601005</v>
      </c>
    </row>
    <row r="3689" spans="1:9" ht="14.25" x14ac:dyDescent="0.3">
      <c r="A3689" s="251">
        <v>39837</v>
      </c>
      <c r="B3689" s="252" t="s">
        <v>1242</v>
      </c>
      <c r="C3689" s="253">
        <v>21615189</v>
      </c>
      <c r="D3689" s="253">
        <v>15971155.875193348</v>
      </c>
      <c r="E3689" s="253">
        <v>6208525.7055028128</v>
      </c>
      <c r="F3689" s="253">
        <v>1902529.2595829277</v>
      </c>
      <c r="G3689" s="253">
        <v>1902529.2595829277</v>
      </c>
      <c r="H3689" s="253">
        <v>557531.9468844072</v>
      </c>
      <c r="I3689" s="254">
        <v>5400039.7036402728</v>
      </c>
    </row>
    <row r="3690" spans="1:9" ht="14.25" x14ac:dyDescent="0.3">
      <c r="A3690" s="251">
        <v>39837</v>
      </c>
      <c r="B3690" s="252" t="s">
        <v>1243</v>
      </c>
      <c r="C3690" s="253">
        <v>4986783</v>
      </c>
      <c r="D3690" s="253">
        <v>3684663.0676587801</v>
      </c>
      <c r="E3690" s="253">
        <v>1432352.5204088865</v>
      </c>
      <c r="F3690" s="253">
        <v>438927.48606966756</v>
      </c>
      <c r="G3690" s="253">
        <v>438927.48606966756</v>
      </c>
      <c r="H3690" s="253">
        <v>128626.71867824357</v>
      </c>
      <c r="I3690" s="254">
        <v>1245828.8564323152</v>
      </c>
    </row>
    <row r="3691" spans="1:9" ht="14.25" x14ac:dyDescent="0.3">
      <c r="A3691" s="251">
        <v>39837</v>
      </c>
      <c r="B3691" s="252" t="s">
        <v>607</v>
      </c>
      <c r="C3691" s="253">
        <v>3376635</v>
      </c>
      <c r="D3691" s="253">
        <v>2494947.5999785843</v>
      </c>
      <c r="E3691" s="253">
        <v>969870.08513321308</v>
      </c>
      <c r="F3691" s="253">
        <v>297205.21464937454</v>
      </c>
      <c r="G3691" s="253">
        <v>297205.21464937454</v>
      </c>
      <c r="H3691" s="253">
        <v>87095.323823818078</v>
      </c>
      <c r="I3691" s="254">
        <v>843571.76172280405</v>
      </c>
    </row>
    <row r="3692" spans="1:9" ht="14.25" x14ac:dyDescent="0.3">
      <c r="A3692" s="251">
        <v>39837</v>
      </c>
      <c r="B3692" s="252" t="s">
        <v>1915</v>
      </c>
      <c r="C3692" s="253">
        <v>35116</v>
      </c>
      <c r="D3692" s="253">
        <v>25946.713198449925</v>
      </c>
      <c r="E3692" s="253">
        <v>10086.360506699099</v>
      </c>
      <c r="F3692" s="253">
        <v>3090.8458621164077</v>
      </c>
      <c r="G3692" s="253">
        <v>3090.8458621164077</v>
      </c>
      <c r="H3692" s="253">
        <v>905.76547106725945</v>
      </c>
      <c r="I3692" s="254">
        <v>8772.895496450752</v>
      </c>
    </row>
    <row r="3693" spans="1:9" ht="14.25" x14ac:dyDescent="0.3">
      <c r="A3693" s="251">
        <v>39837</v>
      </c>
      <c r="B3693" s="252" t="s">
        <v>1244</v>
      </c>
      <c r="C3693" s="253">
        <v>234656</v>
      </c>
      <c r="D3693" s="253">
        <v>173383.98258046093</v>
      </c>
      <c r="E3693" s="253">
        <v>67400.188263469186</v>
      </c>
      <c r="F3693" s="253">
        <v>20653.99039243615</v>
      </c>
      <c r="G3693" s="253">
        <v>20653.99039243615</v>
      </c>
      <c r="H3693" s="253">
        <v>6052.6057175862525</v>
      </c>
      <c r="I3693" s="254">
        <v>58623.207814533198</v>
      </c>
    </row>
    <row r="3694" spans="1:9" ht="14.25" x14ac:dyDescent="0.3">
      <c r="A3694" s="251">
        <v>39837</v>
      </c>
      <c r="B3694" s="252" t="s">
        <v>1245</v>
      </c>
      <c r="C3694" s="253">
        <v>2746284</v>
      </c>
      <c r="D3694" s="253">
        <v>2029190.207013665</v>
      </c>
      <c r="E3694" s="253">
        <v>788814.5141183401</v>
      </c>
      <c r="F3694" s="253">
        <v>241722.87668289375</v>
      </c>
      <c r="G3694" s="253">
        <v>241722.87668289375</v>
      </c>
      <c r="H3694" s="253">
        <v>70836.348699865528</v>
      </c>
      <c r="I3694" s="254">
        <v>686093.59082967194</v>
      </c>
    </row>
    <row r="3695" spans="1:9" ht="14.25" x14ac:dyDescent="0.3">
      <c r="A3695" s="251">
        <v>39837</v>
      </c>
      <c r="B3695" s="252" t="s">
        <v>608</v>
      </c>
      <c r="C3695" s="253">
        <v>1546989</v>
      </c>
      <c r="D3695" s="253">
        <v>1143048.1804350396</v>
      </c>
      <c r="E3695" s="253">
        <v>444341.29040602379</v>
      </c>
      <c r="F3695" s="253">
        <v>136163.13217307208</v>
      </c>
      <c r="G3695" s="253">
        <v>136163.13217307208</v>
      </c>
      <c r="H3695" s="253">
        <v>39902.301524116316</v>
      </c>
      <c r="I3695" s="254">
        <v>386478.32415875536</v>
      </c>
    </row>
    <row r="3696" spans="1:9" ht="14.25" x14ac:dyDescent="0.3">
      <c r="A3696" s="251">
        <v>39837</v>
      </c>
      <c r="B3696" s="252" t="s">
        <v>609</v>
      </c>
      <c r="C3696" s="253">
        <v>407666</v>
      </c>
      <c r="D3696" s="253">
        <v>301218.61210728122</v>
      </c>
      <c r="E3696" s="253">
        <v>117093.81029513598</v>
      </c>
      <c r="F3696" s="253">
        <v>35882.013020433631</v>
      </c>
      <c r="G3696" s="253">
        <v>35882.013020433631</v>
      </c>
      <c r="H3696" s="253">
        <v>10515.143710220565</v>
      </c>
      <c r="I3696" s="254">
        <v>101845.63206105743</v>
      </c>
    </row>
    <row r="3697" spans="1:9" ht="14.25" x14ac:dyDescent="0.3">
      <c r="A3697" s="251">
        <v>39837</v>
      </c>
      <c r="B3697" s="252" t="s">
        <v>1246</v>
      </c>
      <c r="C3697" s="253">
        <v>5354</v>
      </c>
      <c r="D3697" s="253">
        <v>3955.9944886803996</v>
      </c>
      <c r="E3697" s="253">
        <v>1537.8281738485869</v>
      </c>
      <c r="F3697" s="253">
        <v>471.24925235708076</v>
      </c>
      <c r="G3697" s="253">
        <v>471.24925235708076</v>
      </c>
      <c r="H3697" s="253">
        <v>138.09854004140868</v>
      </c>
      <c r="I3697" s="254">
        <v>1337.5692700762427</v>
      </c>
    </row>
    <row r="3698" spans="1:9" ht="14.25" x14ac:dyDescent="0.3">
      <c r="A3698" s="251">
        <v>39837</v>
      </c>
      <c r="B3698" s="252" t="s">
        <v>895</v>
      </c>
      <c r="C3698" s="253">
        <v>8</v>
      </c>
      <c r="D3698" s="253">
        <v>5.911086273709973</v>
      </c>
      <c r="E3698" s="253">
        <v>2.297838137988176</v>
      </c>
      <c r="F3698" s="253">
        <v>0.70414531543829773</v>
      </c>
      <c r="G3698" s="253">
        <v>0.70414531543829773</v>
      </c>
      <c r="H3698" s="253">
        <v>0.2063482107454743</v>
      </c>
      <c r="I3698" s="254">
        <v>1.9986092940997273</v>
      </c>
    </row>
    <row r="3699" spans="1:9" ht="14.25" x14ac:dyDescent="0.3">
      <c r="A3699" s="251">
        <v>39837</v>
      </c>
      <c r="B3699" s="252" t="s">
        <v>1247</v>
      </c>
      <c r="C3699" s="253">
        <v>27595</v>
      </c>
      <c r="D3699" s="253">
        <v>20389.553215378339</v>
      </c>
      <c r="E3699" s="253">
        <v>7926.1054272229649</v>
      </c>
      <c r="F3699" s="253">
        <v>2428.8612474399783</v>
      </c>
      <c r="G3699" s="253">
        <v>2428.8612474399783</v>
      </c>
      <c r="H3699" s="253">
        <v>711.77235944017048</v>
      </c>
      <c r="I3699" s="254">
        <v>6893.9529338352468</v>
      </c>
    </row>
    <row r="3700" spans="1:9" ht="14.25" x14ac:dyDescent="0.3">
      <c r="A3700" s="251">
        <v>39837</v>
      </c>
      <c r="B3700" s="252" t="s">
        <v>1248</v>
      </c>
      <c r="C3700" s="253">
        <v>19107</v>
      </c>
      <c r="D3700" s="253">
        <v>14117.890678972057</v>
      </c>
      <c r="E3700" s="253">
        <v>5488.0991628175098</v>
      </c>
      <c r="F3700" s="253">
        <v>1681.7630677599443</v>
      </c>
      <c r="G3700" s="253">
        <v>1681.7630677599443</v>
      </c>
      <c r="H3700" s="253">
        <v>492.83690783922219</v>
      </c>
      <c r="I3700" s="254">
        <v>4773.4284727954364</v>
      </c>
    </row>
    <row r="3701" spans="1:9" ht="14.25" x14ac:dyDescent="0.3">
      <c r="A3701" s="251">
        <v>39837</v>
      </c>
      <c r="B3701" s="252" t="s">
        <v>1916</v>
      </c>
      <c r="C3701" s="253">
        <v>607397</v>
      </c>
      <c r="D3701" s="253">
        <v>448797.00867407705</v>
      </c>
      <c r="E3701" s="253">
        <v>174462.49893745052</v>
      </c>
      <c r="F3701" s="253">
        <v>53461.969020159464</v>
      </c>
      <c r="G3701" s="253">
        <v>53461.969020159464</v>
      </c>
      <c r="H3701" s="253">
        <v>15666.910520271107</v>
      </c>
      <c r="I3701" s="254">
        <v>151743.66117603649</v>
      </c>
    </row>
    <row r="3702" spans="1:9" ht="14.25" x14ac:dyDescent="0.3">
      <c r="A3702" s="251">
        <v>39837</v>
      </c>
      <c r="B3702" s="252" t="s">
        <v>1249</v>
      </c>
      <c r="C3702" s="253">
        <v>552335</v>
      </c>
      <c r="D3702" s="253">
        <v>408112.47962369974</v>
      </c>
      <c r="E3702" s="253">
        <v>158647.05349321241</v>
      </c>
      <c r="F3702" s="253">
        <v>48615.512850326522</v>
      </c>
      <c r="G3702" s="253">
        <v>48615.512850326522</v>
      </c>
      <c r="H3702" s="253">
        <v>14246.667372762693</v>
      </c>
      <c r="I3702" s="254">
        <v>137987.7330570716</v>
      </c>
    </row>
    <row r="3703" spans="1:9" ht="14.25" x14ac:dyDescent="0.3">
      <c r="A3703" s="251">
        <v>39837</v>
      </c>
      <c r="B3703" s="252" t="s">
        <v>1142</v>
      </c>
      <c r="C3703" s="253">
        <v>1305810</v>
      </c>
      <c r="D3703" s="253">
        <v>964844.44588415243</v>
      </c>
      <c r="E3703" s="253">
        <v>375067.5023707925</v>
      </c>
      <c r="F3703" s="253">
        <v>114934.99929406043</v>
      </c>
      <c r="G3703" s="253">
        <v>114934.99929406043</v>
      </c>
      <c r="H3703" s="253">
        <v>33681.444634193474</v>
      </c>
      <c r="I3703" s="254">
        <v>326225.50029104558</v>
      </c>
    </row>
    <row r="3704" spans="1:9" ht="14.25" x14ac:dyDescent="0.3">
      <c r="A3704" s="251">
        <v>39837</v>
      </c>
      <c r="B3704" s="252" t="s">
        <v>1250</v>
      </c>
      <c r="C3704" s="253">
        <v>699503</v>
      </c>
      <c r="D3704" s="253">
        <v>516852.82271486841</v>
      </c>
      <c r="E3704" s="253">
        <v>200918.08387964289</v>
      </c>
      <c r="F3704" s="253">
        <v>61568.970073129443</v>
      </c>
      <c r="G3704" s="253">
        <v>61568.970073129443</v>
      </c>
      <c r="H3704" s="253">
        <v>18042.649057636438</v>
      </c>
      <c r="I3704" s="254">
        <v>174754.14963133019</v>
      </c>
    </row>
    <row r="3705" spans="1:9" ht="14.25" x14ac:dyDescent="0.3">
      <c r="A3705" s="251">
        <v>39837</v>
      </c>
      <c r="B3705" s="252" t="s">
        <v>336</v>
      </c>
      <c r="C3705" s="253">
        <v>1511</v>
      </c>
      <c r="D3705" s="253">
        <v>1116.456419946971</v>
      </c>
      <c r="E3705" s="253">
        <v>434.00417831251667</v>
      </c>
      <c r="F3705" s="253">
        <v>132.99544645340845</v>
      </c>
      <c r="G3705" s="253">
        <v>132.99544645340845</v>
      </c>
      <c r="H3705" s="253">
        <v>38.974018304551457</v>
      </c>
      <c r="I3705" s="254">
        <v>377.48733042308595</v>
      </c>
    </row>
    <row r="3706" spans="1:9" ht="14.25" x14ac:dyDescent="0.3">
      <c r="A3706" s="251">
        <v>39837</v>
      </c>
      <c r="B3706" s="252" t="s">
        <v>1251</v>
      </c>
      <c r="C3706" s="253">
        <v>3457</v>
      </c>
      <c r="D3706" s="253">
        <v>2554.3281560269224</v>
      </c>
      <c r="E3706" s="253">
        <v>992.95330537814073</v>
      </c>
      <c r="F3706" s="253">
        <v>304.27879443377446</v>
      </c>
      <c r="G3706" s="253">
        <v>304.27879443377446</v>
      </c>
      <c r="H3706" s="253">
        <v>89.168220568388094</v>
      </c>
      <c r="I3706" s="254">
        <v>863.64904121284474</v>
      </c>
    </row>
    <row r="3707" spans="1:9" ht="14.25" x14ac:dyDescent="0.3">
      <c r="A3707" s="251">
        <v>39837</v>
      </c>
      <c r="B3707" s="252" t="s">
        <v>337</v>
      </c>
      <c r="C3707" s="253">
        <v>1397</v>
      </c>
      <c r="D3707" s="253">
        <v>1032.223440546604</v>
      </c>
      <c r="E3707" s="253">
        <v>401.25998484618526</v>
      </c>
      <c r="F3707" s="253">
        <v>122.96137570841273</v>
      </c>
      <c r="G3707" s="253">
        <v>122.96137570841273</v>
      </c>
      <c r="H3707" s="253">
        <v>36.033556301428447</v>
      </c>
      <c r="I3707" s="254">
        <v>349.00714798216489</v>
      </c>
    </row>
    <row r="3708" spans="1:9" ht="14.25" x14ac:dyDescent="0.3">
      <c r="A3708" s="251">
        <v>39837</v>
      </c>
      <c r="B3708" s="252" t="s">
        <v>934</v>
      </c>
      <c r="C3708" s="253">
        <v>1813</v>
      </c>
      <c r="D3708" s="253">
        <v>1339.5999267795228</v>
      </c>
      <c r="E3708" s="253">
        <v>520.74756802157049</v>
      </c>
      <c r="F3708" s="253">
        <v>159.57693211120423</v>
      </c>
      <c r="G3708" s="253">
        <v>159.57693211120423</v>
      </c>
      <c r="H3708" s="253">
        <v>46.76366326019312</v>
      </c>
      <c r="I3708" s="254">
        <v>452.93483127535075</v>
      </c>
    </row>
    <row r="3709" spans="1:9" ht="14.25" x14ac:dyDescent="0.3">
      <c r="A3709" s="251">
        <v>39837</v>
      </c>
      <c r="B3709" s="252" t="s">
        <v>1252</v>
      </c>
      <c r="C3709" s="253">
        <v>786095</v>
      </c>
      <c r="D3709" s="253">
        <v>580834.42054150521</v>
      </c>
      <c r="E3709" s="253">
        <v>225789.88388522694</v>
      </c>
      <c r="F3709" s="253">
        <v>69190.638967433581</v>
      </c>
      <c r="G3709" s="253">
        <v>69190.638967433581</v>
      </c>
      <c r="H3709" s="253">
        <v>20276.162090745456</v>
      </c>
      <c r="I3709" s="254">
        <v>196387.09663066565</v>
      </c>
    </row>
    <row r="3710" spans="1:9" ht="14.25" x14ac:dyDescent="0.3">
      <c r="A3710" s="251">
        <v>39837</v>
      </c>
      <c r="B3710" s="252" t="s">
        <v>1253</v>
      </c>
      <c r="C3710" s="253">
        <v>13</v>
      </c>
      <c r="D3710" s="253">
        <v>9.6055151947787056</v>
      </c>
      <c r="E3710" s="253">
        <v>3.7339869742307861</v>
      </c>
      <c r="F3710" s="253">
        <v>1.1442361375872336</v>
      </c>
      <c r="G3710" s="253">
        <v>1.1442361375872336</v>
      </c>
      <c r="H3710" s="253">
        <v>0.33531584246139573</v>
      </c>
      <c r="I3710" s="254">
        <v>3.2477401029120565</v>
      </c>
    </row>
    <row r="3711" spans="1:9" ht="14.25" x14ac:dyDescent="0.3">
      <c r="A3711" s="251">
        <v>39837</v>
      </c>
      <c r="B3711" s="252" t="s">
        <v>1254</v>
      </c>
      <c r="C3711" s="253">
        <v>10</v>
      </c>
      <c r="D3711" s="253">
        <v>7.3888578421374662</v>
      </c>
      <c r="E3711" s="253">
        <v>2.8722976724852201</v>
      </c>
      <c r="F3711" s="253">
        <v>0.88018164429787216</v>
      </c>
      <c r="G3711" s="253">
        <v>0.88018164429787216</v>
      </c>
      <c r="H3711" s="253">
        <v>0.25793526343184286</v>
      </c>
      <c r="I3711" s="254">
        <v>2.4982616176246593</v>
      </c>
    </row>
    <row r="3712" spans="1:9" ht="14.25" x14ac:dyDescent="0.3">
      <c r="A3712" s="251">
        <v>39837</v>
      </c>
      <c r="B3712" s="252" t="s">
        <v>898</v>
      </c>
      <c r="C3712" s="253">
        <v>14</v>
      </c>
      <c r="D3712" s="253">
        <v>10.344400978992452</v>
      </c>
      <c r="E3712" s="253">
        <v>4.0212167414793081</v>
      </c>
      <c r="F3712" s="253">
        <v>1.2322543020170209</v>
      </c>
      <c r="G3712" s="253">
        <v>1.2322543020170209</v>
      </c>
      <c r="H3712" s="253">
        <v>0.36110936880458</v>
      </c>
      <c r="I3712" s="254">
        <v>3.4975662646745223</v>
      </c>
    </row>
    <row r="3713" spans="1:9" ht="14.25" x14ac:dyDescent="0.3">
      <c r="A3713" s="251">
        <v>39837</v>
      </c>
      <c r="B3713" s="252" t="s">
        <v>339</v>
      </c>
      <c r="C3713" s="253">
        <v>197</v>
      </c>
      <c r="D3713" s="253">
        <v>145.56049949010807</v>
      </c>
      <c r="E3713" s="253">
        <v>56.584264147958834</v>
      </c>
      <c r="F3713" s="253">
        <v>17.339578392668081</v>
      </c>
      <c r="G3713" s="253">
        <v>17.339578392668081</v>
      </c>
      <c r="H3713" s="253">
        <v>5.0813246896073041</v>
      </c>
      <c r="I3713" s="254">
        <v>49.215753867205777</v>
      </c>
    </row>
    <row r="3714" spans="1:9" ht="14.25" x14ac:dyDescent="0.3">
      <c r="A3714" s="251">
        <v>39837</v>
      </c>
      <c r="B3714" s="252" t="s">
        <v>1412</v>
      </c>
      <c r="C3714" s="253">
        <v>398</v>
      </c>
      <c r="D3714" s="253">
        <v>294.07654211707114</v>
      </c>
      <c r="E3714" s="253">
        <v>190.43758524411732</v>
      </c>
      <c r="F3714" s="253">
        <v>15.348620282230243</v>
      </c>
      <c r="G3714" s="253">
        <v>15.348620282230243</v>
      </c>
      <c r="H3714" s="253">
        <v>2.8291315173359508</v>
      </c>
      <c r="I3714" s="254">
        <v>70.112584791157389</v>
      </c>
    </row>
    <row r="3715" spans="1:9" ht="14.25" x14ac:dyDescent="0.3">
      <c r="A3715" s="251">
        <v>39837</v>
      </c>
      <c r="B3715" s="252" t="s">
        <v>1413</v>
      </c>
      <c r="C3715" s="253">
        <v>810</v>
      </c>
      <c r="D3715" s="253">
        <v>598.49748521313484</v>
      </c>
      <c r="E3715" s="253">
        <v>387.57398001943477</v>
      </c>
      <c r="F3715" s="253">
        <v>31.237141780418337</v>
      </c>
      <c r="G3715" s="253">
        <v>31.237141780418337</v>
      </c>
      <c r="H3715" s="253">
        <v>5.7577802237239215</v>
      </c>
      <c r="I3715" s="254">
        <v>142.69144140913943</v>
      </c>
    </row>
    <row r="3716" spans="1:9" ht="14.25" x14ac:dyDescent="0.3">
      <c r="A3716" s="251">
        <v>39837</v>
      </c>
      <c r="B3716" s="252" t="s">
        <v>1699</v>
      </c>
      <c r="C3716" s="253">
        <v>124</v>
      </c>
      <c r="D3716" s="253">
        <v>91.621837242504583</v>
      </c>
      <c r="E3716" s="253">
        <v>59.332312990629518</v>
      </c>
      <c r="F3716" s="253">
        <v>4.7819821984837949</v>
      </c>
      <c r="G3716" s="253">
        <v>4.7819821984837949</v>
      </c>
      <c r="H3716" s="253">
        <v>0.88143796017501996</v>
      </c>
      <c r="I3716" s="254">
        <v>21.844121894732453</v>
      </c>
    </row>
    <row r="3717" spans="1:9" ht="14.25" x14ac:dyDescent="0.3">
      <c r="A3717" s="251">
        <v>39837</v>
      </c>
      <c r="B3717" s="252" t="s">
        <v>1700</v>
      </c>
      <c r="C3717" s="253">
        <v>71</v>
      </c>
      <c r="D3717" s="253">
        <v>52.460890679176011</v>
      </c>
      <c r="E3717" s="253">
        <v>33.972534051086257</v>
      </c>
      <c r="F3717" s="253">
        <v>2.7380704523576567</v>
      </c>
      <c r="G3717" s="253">
        <v>2.7380704523576567</v>
      </c>
      <c r="H3717" s="253">
        <v>0.50469431590666469</v>
      </c>
      <c r="I3717" s="254">
        <v>12.507521407467776</v>
      </c>
    </row>
    <row r="3718" spans="1:9" ht="14.25" x14ac:dyDescent="0.3">
      <c r="A3718" s="251">
        <v>39837</v>
      </c>
      <c r="B3718" s="252" t="s">
        <v>1112</v>
      </c>
      <c r="C3718" s="253">
        <v>265</v>
      </c>
      <c r="D3718" s="253">
        <v>195.80473281664285</v>
      </c>
      <c r="E3718" s="253">
        <v>126.79889469771631</v>
      </c>
      <c r="F3718" s="253">
        <v>10.219558730630689</v>
      </c>
      <c r="G3718" s="253">
        <v>10.219558730630689</v>
      </c>
      <c r="H3718" s="253">
        <v>1.8837182213417765</v>
      </c>
      <c r="I3718" s="254">
        <v>46.683002436323385</v>
      </c>
    </row>
    <row r="3719" spans="1:9" ht="14.25" x14ac:dyDescent="0.3">
      <c r="A3719" s="251">
        <v>39837</v>
      </c>
      <c r="B3719" s="252" t="s">
        <v>1113</v>
      </c>
      <c r="C3719" s="253">
        <v>1397</v>
      </c>
      <c r="D3719" s="253">
        <v>1032.223440546604</v>
      </c>
      <c r="E3719" s="253">
        <v>668.44549393475347</v>
      </c>
      <c r="F3719" s="253">
        <v>53.874428478079523</v>
      </c>
      <c r="G3719" s="253">
        <v>53.874428478079523</v>
      </c>
      <c r="H3719" s="253">
        <v>9.9303937932621196</v>
      </c>
      <c r="I3719" s="254">
        <v>246.09869586242934</v>
      </c>
    </row>
    <row r="3720" spans="1:9" ht="14.25" x14ac:dyDescent="0.3">
      <c r="A3720" s="251">
        <v>39837</v>
      </c>
      <c r="B3720" s="252" t="s">
        <v>620</v>
      </c>
      <c r="C3720" s="253">
        <v>170</v>
      </c>
      <c r="D3720" s="253">
        <v>125.61058331633691</v>
      </c>
      <c r="E3720" s="253">
        <v>81.342687164572709</v>
      </c>
      <c r="F3720" s="253">
        <v>6.5559433366310076</v>
      </c>
      <c r="G3720" s="253">
        <v>6.5559433366310076</v>
      </c>
      <c r="H3720" s="253">
        <v>1.2084230099173658</v>
      </c>
      <c r="I3720" s="254">
        <v>29.947586468584813</v>
      </c>
    </row>
    <row r="3721" spans="1:9" ht="14.25" x14ac:dyDescent="0.3">
      <c r="A3721" s="251">
        <v>39837</v>
      </c>
      <c r="B3721" s="252" t="s">
        <v>1701</v>
      </c>
      <c r="C3721" s="253">
        <v>578</v>
      </c>
      <c r="D3721" s="253">
        <v>427.07598327554558</v>
      </c>
      <c r="E3721" s="253">
        <v>276.5651363595473</v>
      </c>
      <c r="F3721" s="253">
        <v>22.290207344545429</v>
      </c>
      <c r="G3721" s="253">
        <v>22.290207344545429</v>
      </c>
      <c r="H3721" s="253">
        <v>4.108638233719045</v>
      </c>
      <c r="I3721" s="254">
        <v>101.82179399318838</v>
      </c>
    </row>
    <row r="3722" spans="1:9" ht="14.25" x14ac:dyDescent="0.3">
      <c r="A3722" s="251">
        <v>39837</v>
      </c>
      <c r="B3722" s="252" t="s">
        <v>1415</v>
      </c>
      <c r="C3722" s="253">
        <v>21</v>
      </c>
      <c r="D3722" s="253">
        <v>15.516601468488679</v>
      </c>
      <c r="E3722" s="253">
        <v>10.048214296800159</v>
      </c>
      <c r="F3722" s="253">
        <v>0.80985182393677158</v>
      </c>
      <c r="G3722" s="253">
        <v>0.80985182393677158</v>
      </c>
      <c r="H3722" s="253">
        <v>0.14927578357802757</v>
      </c>
      <c r="I3722" s="254">
        <v>3.6994077402369476</v>
      </c>
    </row>
    <row r="3723" spans="1:9" ht="14.25" x14ac:dyDescent="0.3">
      <c r="A3723" s="251">
        <v>39837</v>
      </c>
      <c r="B3723" s="252" t="s">
        <v>1702</v>
      </c>
      <c r="C3723" s="253">
        <v>44</v>
      </c>
      <c r="D3723" s="253">
        <v>32.510974505404846</v>
      </c>
      <c r="E3723" s="253">
        <v>21.05340138377176</v>
      </c>
      <c r="F3723" s="253">
        <v>1.6968323930103784</v>
      </c>
      <c r="G3723" s="253">
        <v>1.6968323930103784</v>
      </c>
      <c r="H3723" s="253">
        <v>0.31276830844920056</v>
      </c>
      <c r="I3723" s="254">
        <v>7.7511400271631272</v>
      </c>
    </row>
    <row r="3724" spans="1:9" ht="14.25" x14ac:dyDescent="0.3">
      <c r="A3724" s="251">
        <v>39837</v>
      </c>
      <c r="B3724" s="252" t="s">
        <v>1416</v>
      </c>
      <c r="C3724" s="253">
        <v>9015</v>
      </c>
      <c r="D3724" s="253">
        <v>6661.0553446869253</v>
      </c>
      <c r="E3724" s="253">
        <v>4313.5548516977824</v>
      </c>
      <c r="F3724" s="253">
        <v>347.65781870428549</v>
      </c>
      <c r="G3724" s="253">
        <v>347.65781870428549</v>
      </c>
      <c r="H3724" s="253">
        <v>64.081961378853265</v>
      </c>
      <c r="I3724" s="254">
        <v>1588.1028942017181</v>
      </c>
    </row>
    <row r="3725" spans="1:9" ht="14.25" x14ac:dyDescent="0.3">
      <c r="A3725" s="251">
        <v>39837</v>
      </c>
      <c r="B3725" s="252" t="s">
        <v>1417</v>
      </c>
      <c r="C3725" s="253">
        <v>240</v>
      </c>
      <c r="D3725" s="253">
        <v>177.33258821129917</v>
      </c>
      <c r="E3725" s="253">
        <v>114.83673482057324</v>
      </c>
      <c r="F3725" s="253">
        <v>9.2554494164202463</v>
      </c>
      <c r="G3725" s="253">
        <v>9.2554494164202463</v>
      </c>
      <c r="H3725" s="253">
        <v>1.7060089551774578</v>
      </c>
      <c r="I3725" s="254">
        <v>42.278945602707971</v>
      </c>
    </row>
    <row r="3726" spans="1:9" ht="14.25" x14ac:dyDescent="0.3">
      <c r="A3726" s="251">
        <v>39837</v>
      </c>
      <c r="B3726" s="252" t="s">
        <v>1418</v>
      </c>
      <c r="C3726" s="253">
        <v>2207</v>
      </c>
      <c r="D3726" s="253">
        <v>1630.7209257597387</v>
      </c>
      <c r="E3726" s="253">
        <v>1056.0194739541882</v>
      </c>
      <c r="F3726" s="253">
        <v>85.111570258497849</v>
      </c>
      <c r="G3726" s="253">
        <v>85.111570258497849</v>
      </c>
      <c r="H3726" s="253">
        <v>15.688174016986039</v>
      </c>
      <c r="I3726" s="254">
        <v>388.79013727156871</v>
      </c>
    </row>
    <row r="3727" spans="1:9" ht="14.25" x14ac:dyDescent="0.3">
      <c r="A3727" s="251">
        <v>39837</v>
      </c>
      <c r="B3727" s="252" t="s">
        <v>622</v>
      </c>
      <c r="C3727" s="253">
        <v>16210</v>
      </c>
      <c r="D3727" s="253">
        <v>11977.338562104833</v>
      </c>
      <c r="E3727" s="253">
        <v>7756.2644643395524</v>
      </c>
      <c r="F3727" s="253">
        <v>625.12847933405089</v>
      </c>
      <c r="G3727" s="253">
        <v>625.12847933405089</v>
      </c>
      <c r="H3727" s="253">
        <v>115.22668818094414</v>
      </c>
      <c r="I3727" s="254">
        <v>2855.5904509162347</v>
      </c>
    </row>
    <row r="3728" spans="1:9" ht="14.25" x14ac:dyDescent="0.3">
      <c r="A3728" s="251">
        <v>39837</v>
      </c>
      <c r="B3728" s="252" t="s">
        <v>1703</v>
      </c>
      <c r="C3728" s="253">
        <v>224</v>
      </c>
      <c r="D3728" s="253">
        <v>165.51041566387923</v>
      </c>
      <c r="E3728" s="253">
        <v>107.18095249920169</v>
      </c>
      <c r="F3728" s="253">
        <v>8.6384194553255629</v>
      </c>
      <c r="G3728" s="253">
        <v>8.6384194553255629</v>
      </c>
      <c r="H3728" s="253">
        <v>1.5922750248322939</v>
      </c>
      <c r="I3728" s="254">
        <v>39.460349229194108</v>
      </c>
    </row>
    <row r="3729" spans="1:9" ht="14.25" x14ac:dyDescent="0.3">
      <c r="A3729" s="251">
        <v>39837</v>
      </c>
      <c r="B3729" s="252" t="s">
        <v>1704</v>
      </c>
      <c r="C3729" s="253">
        <v>1390</v>
      </c>
      <c r="D3729" s="253">
        <v>1027.0512400571079</v>
      </c>
      <c r="E3729" s="253">
        <v>665.09608916915352</v>
      </c>
      <c r="F3729" s="253">
        <v>53.604477870100602</v>
      </c>
      <c r="G3729" s="253">
        <v>53.604477870100602</v>
      </c>
      <c r="H3729" s="253">
        <v>9.8806351987361118</v>
      </c>
      <c r="I3729" s="254">
        <v>244.86555994901704</v>
      </c>
    </row>
    <row r="3730" spans="1:9" ht="14.25" x14ac:dyDescent="0.3">
      <c r="A3730" s="251">
        <v>39837</v>
      </c>
      <c r="B3730" s="252" t="s">
        <v>1705</v>
      </c>
      <c r="C3730" s="253">
        <v>3571</v>
      </c>
      <c r="D3730" s="253">
        <v>2638.5611354272892</v>
      </c>
      <c r="E3730" s="253">
        <v>1708.6749168511128</v>
      </c>
      <c r="F3730" s="253">
        <v>137.71337444181958</v>
      </c>
      <c r="G3730" s="253">
        <v>137.71337444181958</v>
      </c>
      <c r="H3730" s="253">
        <v>25.38399157891126</v>
      </c>
      <c r="I3730" s="254">
        <v>629.07547811362576</v>
      </c>
    </row>
    <row r="3731" spans="1:9" ht="14.25" x14ac:dyDescent="0.3">
      <c r="A3731" s="251">
        <v>39837</v>
      </c>
      <c r="B3731" s="252" t="s">
        <v>151</v>
      </c>
      <c r="C3731" s="253">
        <v>33582</v>
      </c>
      <c r="D3731" s="253">
        <v>24813.262405466041</v>
      </c>
      <c r="E3731" s="253">
        <v>16068.530119768715</v>
      </c>
      <c r="F3731" s="253">
        <v>1295.0687595926031</v>
      </c>
      <c r="G3731" s="253">
        <v>1295.0687595926031</v>
      </c>
      <c r="H3731" s="253">
        <v>238.71330305320583</v>
      </c>
      <c r="I3731" s="254">
        <v>5915.8814634589135</v>
      </c>
    </row>
    <row r="3732" spans="1:9" ht="14.25" x14ac:dyDescent="0.3">
      <c r="A3732" s="251">
        <v>39837</v>
      </c>
      <c r="B3732" s="252" t="s">
        <v>152</v>
      </c>
      <c r="C3732" s="253">
        <v>12078</v>
      </c>
      <c r="D3732" s="253">
        <v>8924.2625017336322</v>
      </c>
      <c r="E3732" s="253">
        <v>5779.1586798453491</v>
      </c>
      <c r="F3732" s="253">
        <v>465.78049188134895</v>
      </c>
      <c r="G3732" s="253">
        <v>465.78049188134895</v>
      </c>
      <c r="H3732" s="253">
        <v>85.854900669305579</v>
      </c>
      <c r="I3732" s="254">
        <v>2127.6879374562791</v>
      </c>
    </row>
    <row r="3733" spans="1:9" ht="14.25" x14ac:dyDescent="0.3">
      <c r="A3733" s="251">
        <v>39837</v>
      </c>
      <c r="B3733" s="252" t="s">
        <v>1255</v>
      </c>
      <c r="C3733" s="253">
        <v>868698</v>
      </c>
      <c r="D3733" s="253">
        <v>641868.6029749132</v>
      </c>
      <c r="E3733" s="253">
        <v>415660.17443817639</v>
      </c>
      <c r="F3733" s="253">
        <v>33500.793321439312</v>
      </c>
      <c r="G3733" s="253">
        <v>33500.793321439312</v>
      </c>
      <c r="H3733" s="253">
        <v>6175.0273639364468</v>
      </c>
      <c r="I3733" s="254">
        <v>153031.81452992171</v>
      </c>
    </row>
    <row r="3734" spans="1:9" ht="14.25" x14ac:dyDescent="0.3">
      <c r="A3734" s="251">
        <v>39837</v>
      </c>
      <c r="B3734" s="252" t="s">
        <v>154</v>
      </c>
      <c r="C3734" s="253">
        <v>14897</v>
      </c>
      <c r="D3734" s="253">
        <v>11007.181527432183</v>
      </c>
      <c r="E3734" s="253">
        <v>7128.0118275919995</v>
      </c>
      <c r="F3734" s="253">
        <v>574.49345815171841</v>
      </c>
      <c r="G3734" s="253">
        <v>574.49345815171841</v>
      </c>
      <c r="H3734" s="253">
        <v>105.89339752199413</v>
      </c>
      <c r="I3734" s="254">
        <v>2624.2893860147528</v>
      </c>
    </row>
    <row r="3735" spans="1:9" ht="14.25" x14ac:dyDescent="0.3">
      <c r="A3735" s="251">
        <v>39837</v>
      </c>
      <c r="B3735" s="252" t="s">
        <v>599</v>
      </c>
      <c r="C3735" s="253">
        <v>11761</v>
      </c>
      <c r="D3735" s="253">
        <v>8690.0357081378752</v>
      </c>
      <c r="E3735" s="253">
        <v>5627.4784926031762</v>
      </c>
      <c r="F3735" s="253">
        <v>453.55558577716062</v>
      </c>
      <c r="G3735" s="253">
        <v>453.55558577716062</v>
      </c>
      <c r="H3735" s="253">
        <v>83.601547174342031</v>
      </c>
      <c r="I3735" s="254">
        <v>2071.8444968060357</v>
      </c>
    </row>
    <row r="3736" spans="1:9" ht="14.25" x14ac:dyDescent="0.3">
      <c r="A3736" s="251">
        <v>39837</v>
      </c>
      <c r="B3736" s="252" t="s">
        <v>1257</v>
      </c>
      <c r="C3736" s="253">
        <v>780321</v>
      </c>
      <c r="D3736" s="253">
        <v>576568.09402345493</v>
      </c>
      <c r="E3736" s="253">
        <v>373372.98229968559</v>
      </c>
      <c r="F3736" s="253">
        <v>30092.589766960264</v>
      </c>
      <c r="G3736" s="253">
        <v>30092.589766960264</v>
      </c>
      <c r="H3736" s="253">
        <v>5546.8108913042879</v>
      </c>
      <c r="I3736" s="254">
        <v>137463.12129854452</v>
      </c>
    </row>
    <row r="3737" spans="1:9" ht="14.25" x14ac:dyDescent="0.3">
      <c r="A3737" s="251">
        <v>39837</v>
      </c>
      <c r="B3737" s="252" t="s">
        <v>1258</v>
      </c>
      <c r="C3737" s="253">
        <v>9010</v>
      </c>
      <c r="D3737" s="253">
        <v>6657.3609157658575</v>
      </c>
      <c r="E3737" s="253">
        <v>4311.1624197223546</v>
      </c>
      <c r="F3737" s="253">
        <v>347.46499684144345</v>
      </c>
      <c r="G3737" s="253">
        <v>347.46499684144345</v>
      </c>
      <c r="H3737" s="253">
        <v>64.046419525620408</v>
      </c>
      <c r="I3737" s="254">
        <v>1587.2220828349953</v>
      </c>
    </row>
    <row r="3738" spans="1:9" ht="14.25" x14ac:dyDescent="0.3">
      <c r="A3738" s="251">
        <v>39837</v>
      </c>
      <c r="B3738" s="252" t="s">
        <v>1708</v>
      </c>
      <c r="C3738" s="253">
        <v>149</v>
      </c>
      <c r="D3738" s="253">
        <v>110.09398184784824</v>
      </c>
      <c r="E3738" s="253">
        <v>71.294472867772555</v>
      </c>
      <c r="F3738" s="253">
        <v>5.7460915126942362</v>
      </c>
      <c r="G3738" s="253">
        <v>5.7460915126942362</v>
      </c>
      <c r="H3738" s="253">
        <v>1.0591472263393384</v>
      </c>
      <c r="I3738" s="254">
        <v>26.248178728347867</v>
      </c>
    </row>
    <row r="3739" spans="1:9" ht="14.25" x14ac:dyDescent="0.3">
      <c r="A3739" s="251">
        <v>39837</v>
      </c>
      <c r="B3739" s="252" t="s">
        <v>1259</v>
      </c>
      <c r="C3739" s="253">
        <v>461581</v>
      </c>
      <c r="D3739" s="253">
        <v>341055.63916316541</v>
      </c>
      <c r="E3739" s="253">
        <v>220860.22873006263</v>
      </c>
      <c r="F3739" s="253">
        <v>17800.58165450281</v>
      </c>
      <c r="G3739" s="253">
        <v>17800.58165450281</v>
      </c>
      <c r="H3739" s="253">
        <v>3281.0888314156928</v>
      </c>
      <c r="I3739" s="254">
        <v>81313.158292681459</v>
      </c>
    </row>
    <row r="3740" spans="1:9" ht="14.25" x14ac:dyDescent="0.3">
      <c r="A3740" s="251">
        <v>39837</v>
      </c>
      <c r="B3740" s="252" t="s">
        <v>1260</v>
      </c>
      <c r="C3740" s="253">
        <v>292093814</v>
      </c>
      <c r="D3740" s="253">
        <v>215823966.82137424</v>
      </c>
      <c r="E3740" s="253">
        <v>139762916.08769935</v>
      </c>
      <c r="F3740" s="253">
        <v>11264414.668026101</v>
      </c>
      <c r="G3740" s="253">
        <v>11264414.668026101</v>
      </c>
      <c r="H3740" s="253">
        <v>2076311.0934830781</v>
      </c>
      <c r="I3740" s="254">
        <v>51455910.304139584</v>
      </c>
    </row>
    <row r="3741" spans="1:9" ht="14.25" x14ac:dyDescent="0.3">
      <c r="A3741" s="251">
        <v>39837</v>
      </c>
      <c r="B3741" s="252" t="s">
        <v>1261</v>
      </c>
      <c r="C3741" s="253">
        <v>1148624063</v>
      </c>
      <c r="D3741" s="253">
        <v>848701991.55653489</v>
      </c>
      <c r="E3741" s="253">
        <v>549600987.21358514</v>
      </c>
      <c r="F3741" s="253">
        <v>44295966.306581676</v>
      </c>
      <c r="G3741" s="253">
        <v>44295966.306581676</v>
      </c>
      <c r="H3741" s="253">
        <v>8164845.5733763194</v>
      </c>
      <c r="I3741" s="254">
        <v>202344226.15641007</v>
      </c>
    </row>
    <row r="3742" spans="1:9" ht="14.25" x14ac:dyDescent="0.3">
      <c r="A3742" s="251">
        <v>39837</v>
      </c>
      <c r="B3742" s="252" t="s">
        <v>1262</v>
      </c>
      <c r="C3742" s="253">
        <v>48362451</v>
      </c>
      <c r="D3742" s="253">
        <v>35734327.533633895</v>
      </c>
      <c r="E3742" s="253">
        <v>23140774.836499866</v>
      </c>
      <c r="F3742" s="253">
        <v>1865067.578685845</v>
      </c>
      <c r="G3742" s="253">
        <v>1865067.578685845</v>
      </c>
      <c r="H3742" s="253">
        <v>343778.22708471253</v>
      </c>
      <c r="I3742" s="254">
        <v>8519639.3126776237</v>
      </c>
    </row>
    <row r="3743" spans="1:9" ht="14.25" x14ac:dyDescent="0.3">
      <c r="A3743" s="251">
        <v>39837</v>
      </c>
      <c r="B3743" s="252" t="s">
        <v>1263</v>
      </c>
      <c r="C3743" s="253">
        <v>316954063</v>
      </c>
      <c r="D3743" s="253">
        <v>234192851.39948824</v>
      </c>
      <c r="E3743" s="253">
        <v>151658207.01264277</v>
      </c>
      <c r="F3743" s="253">
        <v>12223134.572605735</v>
      </c>
      <c r="G3743" s="253">
        <v>12223134.572605735</v>
      </c>
      <c r="H3743" s="253">
        <v>2253026.9577411674</v>
      </c>
      <c r="I3743" s="254">
        <v>55835348.283892818</v>
      </c>
    </row>
    <row r="3744" spans="1:9" ht="14.25" x14ac:dyDescent="0.3">
      <c r="A3744" s="251">
        <v>39837</v>
      </c>
      <c r="B3744" s="252" t="s">
        <v>1264</v>
      </c>
      <c r="C3744" s="253">
        <v>26715916</v>
      </c>
      <c r="D3744" s="253">
        <v>19740010.54464858</v>
      </c>
      <c r="E3744" s="253">
        <v>12783202.338252958</v>
      </c>
      <c r="F3744" s="253">
        <v>1030282.5381305515</v>
      </c>
      <c r="G3744" s="253">
        <v>1030282.5381305515</v>
      </c>
      <c r="H3744" s="253">
        <v>189906.63309070305</v>
      </c>
      <c r="I3744" s="254">
        <v>4706336.4970438145</v>
      </c>
    </row>
    <row r="3745" spans="1:9" ht="14.25" x14ac:dyDescent="0.3">
      <c r="A3745" s="251">
        <v>39837</v>
      </c>
      <c r="B3745" s="252" t="s">
        <v>1265</v>
      </c>
      <c r="C3745" s="253">
        <v>1848007</v>
      </c>
      <c r="D3745" s="253">
        <v>1365466.1014274932</v>
      </c>
      <c r="E3745" s="253">
        <v>884246.20752317959</v>
      </c>
      <c r="F3745" s="253">
        <v>71267.230457043872</v>
      </c>
      <c r="G3745" s="253">
        <v>71267.230457043872</v>
      </c>
      <c r="H3745" s="253">
        <v>13136.318713460951</v>
      </c>
      <c r="I3745" s="254">
        <v>325549.1142767648</v>
      </c>
    </row>
    <row r="3746" spans="1:9" ht="14.25" x14ac:dyDescent="0.3">
      <c r="A3746" s="251">
        <v>39837</v>
      </c>
      <c r="B3746" s="252" t="s">
        <v>1266</v>
      </c>
      <c r="C3746" s="253">
        <v>292393551</v>
      </c>
      <c r="D3746" s="253">
        <v>216045438.22967711</v>
      </c>
      <c r="E3746" s="253">
        <v>139906336.16430318</v>
      </c>
      <c r="F3746" s="253">
        <v>11275973.837366641</v>
      </c>
      <c r="G3746" s="253">
        <v>11275973.837366641</v>
      </c>
      <c r="H3746" s="253">
        <v>2078441.7351755698</v>
      </c>
      <c r="I3746" s="254">
        <v>51508712.655465081</v>
      </c>
    </row>
    <row r="3747" spans="1:9" ht="14.25" x14ac:dyDescent="0.3">
      <c r="A3747" s="251">
        <v>39837</v>
      </c>
      <c r="B3747" s="252" t="s">
        <v>1267</v>
      </c>
      <c r="C3747" s="253">
        <v>75410491</v>
      </c>
      <c r="D3747" s="253">
        <v>55719739.780478686</v>
      </c>
      <c r="E3747" s="253">
        <v>36082893.990234278</v>
      </c>
      <c r="F3747" s="253">
        <v>2908158.2704913099</v>
      </c>
      <c r="G3747" s="253">
        <v>2908158.2704913099</v>
      </c>
      <c r="H3747" s="253">
        <v>536045.720668038</v>
      </c>
      <c r="I3747" s="254">
        <v>13284483.528593749</v>
      </c>
    </row>
    <row r="3748" spans="1:9" ht="14.25" x14ac:dyDescent="0.3">
      <c r="A3748" s="251">
        <v>39837</v>
      </c>
      <c r="B3748" s="252" t="s">
        <v>1268</v>
      </c>
      <c r="C3748" s="253">
        <v>2259261</v>
      </c>
      <c r="D3748" s="253">
        <v>1669335.8357285333</v>
      </c>
      <c r="E3748" s="253">
        <v>1081025.6514477632</v>
      </c>
      <c r="F3748" s="253">
        <v>87126.982933295934</v>
      </c>
      <c r="G3748" s="253">
        <v>87126.982933295934</v>
      </c>
      <c r="H3748" s="253">
        <v>16059.664575346578</v>
      </c>
      <c r="I3748" s="254">
        <v>397996.55383883172</v>
      </c>
    </row>
    <row r="3749" spans="1:9" ht="14.25" x14ac:dyDescent="0.3">
      <c r="A3749" s="251">
        <v>39837</v>
      </c>
      <c r="B3749" s="252" t="s">
        <v>1269</v>
      </c>
      <c r="C3749" s="253">
        <v>19323340</v>
      </c>
      <c r="D3749" s="253">
        <v>14277741.229528857</v>
      </c>
      <c r="E3749" s="253">
        <v>9245955.297615733</v>
      </c>
      <c r="F3749" s="253">
        <v>745192.48302620836</v>
      </c>
      <c r="G3749" s="253">
        <v>745192.48302620836</v>
      </c>
      <c r="H3749" s="253">
        <v>137357.46284974492</v>
      </c>
      <c r="I3749" s="254">
        <v>3404043.5030109626</v>
      </c>
    </row>
    <row r="3750" spans="1:9" ht="14.25" x14ac:dyDescent="0.3">
      <c r="A3750" s="251">
        <v>39837</v>
      </c>
      <c r="B3750" s="252" t="s">
        <v>1270</v>
      </c>
      <c r="C3750" s="253">
        <v>72551064</v>
      </c>
      <c r="D3750" s="253">
        <v>53606949.819181718</v>
      </c>
      <c r="E3750" s="253">
        <v>34714697.072993495</v>
      </c>
      <c r="F3750" s="253">
        <v>2797886.2623311165</v>
      </c>
      <c r="G3750" s="253">
        <v>2797886.2623311165</v>
      </c>
      <c r="H3750" s="253">
        <v>515719.85371522035</v>
      </c>
      <c r="I3750" s="254">
        <v>12780760.367810769</v>
      </c>
    </row>
    <row r="3751" spans="1:9" ht="14.25" x14ac:dyDescent="0.3">
      <c r="A3751" s="251">
        <v>39837</v>
      </c>
      <c r="B3751" s="252" t="s">
        <v>1271</v>
      </c>
      <c r="C3751" s="253">
        <v>28669936</v>
      </c>
      <c r="D3751" s="253">
        <v>21183808.144717924</v>
      </c>
      <c r="E3751" s="253">
        <v>13718174.323978361</v>
      </c>
      <c r="F3751" s="253">
        <v>1105638.0934166908</v>
      </c>
      <c r="G3751" s="253">
        <v>1105638.0934166908</v>
      </c>
      <c r="H3751" s="253">
        <v>203796.53150151912</v>
      </c>
      <c r="I3751" s="254">
        <v>5050561.1024046624</v>
      </c>
    </row>
    <row r="3752" spans="1:9" ht="14.25" x14ac:dyDescent="0.3">
      <c r="A3752" s="251">
        <v>39837</v>
      </c>
      <c r="B3752" s="252" t="s">
        <v>1419</v>
      </c>
      <c r="C3752" s="253">
        <v>996</v>
      </c>
      <c r="D3752" s="253">
        <v>735.93024107689166</v>
      </c>
      <c r="E3752" s="253">
        <v>476.57244950537904</v>
      </c>
      <c r="F3752" s="253">
        <v>38.410115078144024</v>
      </c>
      <c r="G3752" s="253">
        <v>38.410115078144024</v>
      </c>
      <c r="H3752" s="253">
        <v>7.0799371639864512</v>
      </c>
      <c r="I3752" s="254">
        <v>175.45762425123809</v>
      </c>
    </row>
    <row r="3753" spans="1:9" ht="14.25" x14ac:dyDescent="0.3">
      <c r="A3753" s="251">
        <v>39837</v>
      </c>
      <c r="B3753" s="252" t="s">
        <v>1420</v>
      </c>
      <c r="C3753" s="253">
        <v>3507</v>
      </c>
      <c r="D3753" s="253">
        <v>2591.2724452376092</v>
      </c>
      <c r="E3753" s="253">
        <v>1678.0517875656267</v>
      </c>
      <c r="F3753" s="253">
        <v>135.24525459744086</v>
      </c>
      <c r="G3753" s="253">
        <v>135.24525459744086</v>
      </c>
      <c r="H3753" s="253">
        <v>24.929055857530603</v>
      </c>
      <c r="I3753" s="254">
        <v>617.80109261957023</v>
      </c>
    </row>
    <row r="3754" spans="1:9" ht="14.25" x14ac:dyDescent="0.3">
      <c r="A3754" s="251">
        <v>39837</v>
      </c>
      <c r="B3754" s="252" t="s">
        <v>1709</v>
      </c>
      <c r="C3754" s="253">
        <v>99</v>
      </c>
      <c r="D3754" s="253">
        <v>73.149692637160925</v>
      </c>
      <c r="E3754" s="253">
        <v>47.370153113486474</v>
      </c>
      <c r="F3754" s="253">
        <v>3.8178728842733523</v>
      </c>
      <c r="G3754" s="253">
        <v>3.8178728842733523</v>
      </c>
      <c r="H3754" s="253">
        <v>0.70372869401070148</v>
      </c>
      <c r="I3754" s="254">
        <v>17.440065061117043</v>
      </c>
    </row>
    <row r="3755" spans="1:9" ht="14.25" x14ac:dyDescent="0.3">
      <c r="A3755" s="251">
        <v>39837</v>
      </c>
      <c r="B3755" s="252" t="s">
        <v>1710</v>
      </c>
      <c r="C3755" s="253">
        <v>2</v>
      </c>
      <c r="D3755" s="253">
        <v>1.4777715684274932</v>
      </c>
      <c r="E3755" s="253">
        <v>0.95697279017144377</v>
      </c>
      <c r="F3755" s="253">
        <v>7.7128745136835389E-2</v>
      </c>
      <c r="G3755" s="253">
        <v>7.7128745136835389E-2</v>
      </c>
      <c r="H3755" s="253">
        <v>1.4216741293145483E-2</v>
      </c>
      <c r="I3755" s="254">
        <v>0.35232454668923313</v>
      </c>
    </row>
    <row r="3756" spans="1:9" ht="14.25" x14ac:dyDescent="0.3">
      <c r="A3756" s="251">
        <v>39837</v>
      </c>
      <c r="B3756" s="252" t="s">
        <v>1421</v>
      </c>
      <c r="C3756" s="253">
        <v>7838</v>
      </c>
      <c r="D3756" s="253">
        <v>5791.3867766673457</v>
      </c>
      <c r="E3756" s="253">
        <v>3750.3763646818879</v>
      </c>
      <c r="F3756" s="253">
        <v>302.26755219125789</v>
      </c>
      <c r="G3756" s="253">
        <v>302.26755219125789</v>
      </c>
      <c r="H3756" s="253">
        <v>55.715409127837148</v>
      </c>
      <c r="I3756" s="254">
        <v>1380.7598984751046</v>
      </c>
    </row>
    <row r="3757" spans="1:9" ht="14.25" x14ac:dyDescent="0.3">
      <c r="A3757" s="251">
        <v>39837</v>
      </c>
      <c r="B3757" s="252" t="s">
        <v>1712</v>
      </c>
      <c r="C3757" s="253">
        <v>352</v>
      </c>
      <c r="D3757" s="253">
        <v>260.08779604323877</v>
      </c>
      <c r="E3757" s="253">
        <v>168.42721107017408</v>
      </c>
      <c r="F3757" s="253">
        <v>13.574659144083027</v>
      </c>
      <c r="G3757" s="253">
        <v>13.574659144083027</v>
      </c>
      <c r="H3757" s="253">
        <v>2.5021464675936045</v>
      </c>
      <c r="I3757" s="254">
        <v>62.009120217305018</v>
      </c>
    </row>
    <row r="3758" spans="1:9" ht="14.25" x14ac:dyDescent="0.3">
      <c r="A3758" s="251">
        <v>39837</v>
      </c>
      <c r="B3758" s="252" t="s">
        <v>1422</v>
      </c>
      <c r="C3758" s="253">
        <v>62</v>
      </c>
      <c r="D3758" s="253">
        <v>45.810918621252291</v>
      </c>
      <c r="E3758" s="253">
        <v>29.666156495314759</v>
      </c>
      <c r="F3758" s="253">
        <v>2.3909910992418975</v>
      </c>
      <c r="G3758" s="253">
        <v>2.3909910992418975</v>
      </c>
      <c r="H3758" s="253">
        <v>0.44071898008750998</v>
      </c>
      <c r="I3758" s="254">
        <v>10.922060947366226</v>
      </c>
    </row>
    <row r="3759" spans="1:9" ht="14.25" x14ac:dyDescent="0.3">
      <c r="A3759" s="251">
        <v>39837</v>
      </c>
      <c r="B3759" s="252" t="s">
        <v>1423</v>
      </c>
      <c r="C3759" s="253">
        <v>3396</v>
      </c>
      <c r="D3759" s="253">
        <v>2509.2561231898835</v>
      </c>
      <c r="E3759" s="253">
        <v>1624.9397977111116</v>
      </c>
      <c r="F3759" s="253">
        <v>130.96460924234648</v>
      </c>
      <c r="G3759" s="253">
        <v>130.96460924234648</v>
      </c>
      <c r="H3759" s="253">
        <v>24.140026715761032</v>
      </c>
      <c r="I3759" s="254">
        <v>598.24708027831787</v>
      </c>
    </row>
    <row r="3760" spans="1:9" ht="14.25" x14ac:dyDescent="0.3">
      <c r="A3760" s="251">
        <v>39837</v>
      </c>
      <c r="B3760" s="252" t="s">
        <v>1273</v>
      </c>
      <c r="C3760" s="253">
        <v>9312</v>
      </c>
      <c r="D3760" s="253">
        <v>6880.5044225984084</v>
      </c>
      <c r="E3760" s="253">
        <v>4455.6653110382422</v>
      </c>
      <c r="F3760" s="253">
        <v>359.11143735710556</v>
      </c>
      <c r="G3760" s="253">
        <v>359.11143735710556</v>
      </c>
      <c r="H3760" s="253">
        <v>66.19314746088537</v>
      </c>
      <c r="I3760" s="254">
        <v>1640.4230893850693</v>
      </c>
    </row>
    <row r="3761" spans="1:9" ht="14.25" x14ac:dyDescent="0.3">
      <c r="A3761" s="251">
        <v>39837</v>
      </c>
      <c r="B3761" s="252" t="s">
        <v>345</v>
      </c>
      <c r="C3761" s="253">
        <v>209989408</v>
      </c>
      <c r="D3761" s="253">
        <v>155158188.40666038</v>
      </c>
      <c r="E3761" s="253">
        <v>100477074.84010483</v>
      </c>
      <c r="F3761" s="253">
        <v>8098109.7655334705</v>
      </c>
      <c r="G3761" s="253">
        <v>8098109.7655334705</v>
      </c>
      <c r="H3761" s="253">
        <v>1492682.543918387</v>
      </c>
      <c r="I3761" s="254">
        <v>36992211.491570204</v>
      </c>
    </row>
    <row r="3762" spans="1:9" ht="14.25" x14ac:dyDescent="0.3">
      <c r="A3762" s="251">
        <v>39837</v>
      </c>
      <c r="B3762" s="252" t="s">
        <v>346</v>
      </c>
      <c r="C3762" s="253">
        <v>221</v>
      </c>
      <c r="D3762" s="253">
        <v>163.29375831123801</v>
      </c>
      <c r="E3762" s="253">
        <v>105.74549331394455</v>
      </c>
      <c r="F3762" s="253">
        <v>8.5227263376203108</v>
      </c>
      <c r="G3762" s="253">
        <v>8.5227263376203108</v>
      </c>
      <c r="H3762" s="253">
        <v>1.5709499128925759</v>
      </c>
      <c r="I3762" s="254">
        <v>38.93186240916026</v>
      </c>
    </row>
    <row r="3763" spans="1:9" ht="14.25" x14ac:dyDescent="0.3">
      <c r="A3763" s="251">
        <v>39837</v>
      </c>
      <c r="B3763" s="252" t="s">
        <v>347</v>
      </c>
      <c r="C3763" s="253">
        <v>31590818</v>
      </c>
      <c r="D3763" s="253">
        <v>23342006.33188374</v>
      </c>
      <c r="E3763" s="253">
        <v>15115776.622629134</v>
      </c>
      <c r="F3763" s="253">
        <v>1218280.0750930759</v>
      </c>
      <c r="G3763" s="253">
        <v>1218280.0750930759</v>
      </c>
      <c r="H3763" s="253">
        <v>224559.24337242177</v>
      </c>
      <c r="I3763" s="254">
        <v>5565110.3156960327</v>
      </c>
    </row>
    <row r="3764" spans="1:9" ht="14.25" x14ac:dyDescent="0.3">
      <c r="A3764" s="251">
        <v>39837</v>
      </c>
      <c r="B3764" s="252" t="s">
        <v>1274</v>
      </c>
      <c r="C3764" s="253">
        <v>555</v>
      </c>
      <c r="D3764" s="253">
        <v>410.08161023862937</v>
      </c>
      <c r="E3764" s="253">
        <v>265.55994927257564</v>
      </c>
      <c r="F3764" s="253">
        <v>21.403226775471822</v>
      </c>
      <c r="G3764" s="253">
        <v>21.403226775471822</v>
      </c>
      <c r="H3764" s="253">
        <v>3.9451457088478716</v>
      </c>
      <c r="I3764" s="254">
        <v>97.770061706262183</v>
      </c>
    </row>
    <row r="3765" spans="1:9" ht="14.25" x14ac:dyDescent="0.3">
      <c r="A3765" s="251">
        <v>39837</v>
      </c>
      <c r="B3765" s="252" t="s">
        <v>348</v>
      </c>
      <c r="C3765" s="253">
        <v>54776431</v>
      </c>
      <c r="D3765" s="253">
        <v>40473526.175865181</v>
      </c>
      <c r="E3765" s="253">
        <v>26209777.004851785</v>
      </c>
      <c r="F3765" s="253">
        <v>2112418.6930522248</v>
      </c>
      <c r="G3765" s="253">
        <v>2112418.6930522248</v>
      </c>
      <c r="H3765" s="253">
        <v>389371.17424441717</v>
      </c>
      <c r="I3765" s="254">
        <v>9649540.6106645279</v>
      </c>
    </row>
    <row r="3766" spans="1:9" ht="14.25" x14ac:dyDescent="0.3">
      <c r="A3766" s="251">
        <v>39837</v>
      </c>
      <c r="B3766" s="252" t="s">
        <v>1917</v>
      </c>
      <c r="C3766" s="253">
        <v>1</v>
      </c>
      <c r="D3766" s="253">
        <v>0.73888578421374662</v>
      </c>
      <c r="E3766" s="253">
        <v>0.47848639508572188</v>
      </c>
      <c r="F3766" s="253">
        <v>3.8564372568417694E-2</v>
      </c>
      <c r="G3766" s="253">
        <v>3.8564372568417694E-2</v>
      </c>
      <c r="H3766" s="253">
        <v>7.1083706465727417E-3</v>
      </c>
      <c r="I3766" s="254">
        <v>0.17616227334461657</v>
      </c>
    </row>
    <row r="3767" spans="1:9" ht="14.25" x14ac:dyDescent="0.3">
      <c r="A3767" s="251">
        <v>39837</v>
      </c>
      <c r="B3767" s="252" t="s">
        <v>1716</v>
      </c>
      <c r="C3767" s="253">
        <v>5</v>
      </c>
      <c r="D3767" s="253">
        <v>3.6944289210687331</v>
      </c>
      <c r="E3767" s="253">
        <v>2.3924319754286096</v>
      </c>
      <c r="F3767" s="253">
        <v>0.19282186284208849</v>
      </c>
      <c r="G3767" s="253">
        <v>0.19282186284208849</v>
      </c>
      <c r="H3767" s="253">
        <v>3.5541853232863706E-2</v>
      </c>
      <c r="I3767" s="254">
        <v>0.8808113667230828</v>
      </c>
    </row>
    <row r="3768" spans="1:9" ht="14.25" x14ac:dyDescent="0.3">
      <c r="A3768" s="251">
        <v>39837</v>
      </c>
      <c r="B3768" s="252" t="s">
        <v>1393</v>
      </c>
      <c r="C3768" s="253">
        <v>37</v>
      </c>
      <c r="D3768" s="253">
        <v>27.338774015908626</v>
      </c>
      <c r="E3768" s="253">
        <v>20.835427629748406</v>
      </c>
      <c r="F3768" s="253">
        <v>0.14781192637444968</v>
      </c>
      <c r="G3768" s="253">
        <v>0.14781192637444968</v>
      </c>
      <c r="H3768" s="253">
        <v>0.14781192637444968</v>
      </c>
      <c r="I3768" s="254">
        <v>6.0599106070368753</v>
      </c>
    </row>
    <row r="3769" spans="1:9" ht="14.25" x14ac:dyDescent="0.3">
      <c r="A3769" s="251">
        <v>39837</v>
      </c>
      <c r="B3769" s="252" t="s">
        <v>578</v>
      </c>
      <c r="C3769" s="253">
        <v>55</v>
      </c>
      <c r="D3769" s="253">
        <v>40.638718131756065</v>
      </c>
      <c r="E3769" s="253">
        <v>3.8886248514253735E-2</v>
      </c>
      <c r="F3769" s="253">
        <v>13.707810777462123</v>
      </c>
      <c r="G3769" s="253">
        <v>13.707810777462123</v>
      </c>
      <c r="H3769" s="253">
        <v>3.8886248514253735E-2</v>
      </c>
      <c r="I3769" s="254">
        <v>13.145324079803306</v>
      </c>
    </row>
    <row r="3770" spans="1:9" ht="14.25" x14ac:dyDescent="0.3">
      <c r="A3770" s="251">
        <v>39837</v>
      </c>
      <c r="B3770" s="252" t="s">
        <v>1918</v>
      </c>
      <c r="C3770" s="253">
        <v>880</v>
      </c>
      <c r="D3770" s="253">
        <v>650.21949010809703</v>
      </c>
      <c r="E3770" s="253">
        <v>0.62217997622805976</v>
      </c>
      <c r="F3770" s="253">
        <v>219.32497243939397</v>
      </c>
      <c r="G3770" s="253">
        <v>219.32497243939397</v>
      </c>
      <c r="H3770" s="253">
        <v>0.62217997622805976</v>
      </c>
      <c r="I3770" s="254">
        <v>210.32518527685289</v>
      </c>
    </row>
    <row r="3771" spans="1:9" ht="14.25" x14ac:dyDescent="0.3">
      <c r="A3771" s="251">
        <v>39837</v>
      </c>
      <c r="B3771" s="252" t="s">
        <v>1914</v>
      </c>
      <c r="C3771" s="253">
        <v>1</v>
      </c>
      <c r="D3771" s="253">
        <v>0.73888578421374662</v>
      </c>
      <c r="E3771" s="253">
        <v>7.0702270025915879E-4</v>
      </c>
      <c r="F3771" s="253">
        <v>0.24923292322658405</v>
      </c>
      <c r="G3771" s="253">
        <v>0.24923292322658405</v>
      </c>
      <c r="H3771" s="253">
        <v>7.0702270025915879E-4</v>
      </c>
      <c r="I3771" s="254">
        <v>0.23900589236006012</v>
      </c>
    </row>
    <row r="3772" spans="1:9" ht="14.25" x14ac:dyDescent="0.3">
      <c r="A3772" s="251">
        <v>39837</v>
      </c>
      <c r="B3772" s="252" t="s">
        <v>1919</v>
      </c>
      <c r="C3772" s="253">
        <v>23</v>
      </c>
      <c r="D3772" s="253">
        <v>16.994373036916173</v>
      </c>
      <c r="E3772" s="253">
        <v>1.6261522105960654E-2</v>
      </c>
      <c r="F3772" s="253">
        <v>5.7323572342114328</v>
      </c>
      <c r="G3772" s="253">
        <v>5.7323572342114328</v>
      </c>
      <c r="H3772" s="253">
        <v>1.6261522105960654E-2</v>
      </c>
      <c r="I3772" s="254">
        <v>5.4971355242813829</v>
      </c>
    </row>
    <row r="3773" spans="1:9" ht="14.25" x14ac:dyDescent="0.3">
      <c r="A3773" s="251">
        <v>39837</v>
      </c>
      <c r="B3773" s="252" t="s">
        <v>1920</v>
      </c>
      <c r="C3773" s="253">
        <v>2</v>
      </c>
      <c r="D3773" s="253">
        <v>1.4777715684274932</v>
      </c>
      <c r="E3773" s="253">
        <v>1.4140454005183176E-3</v>
      </c>
      <c r="F3773" s="253">
        <v>0.4984658464531681</v>
      </c>
      <c r="G3773" s="253">
        <v>0.4984658464531681</v>
      </c>
      <c r="H3773" s="253">
        <v>1.4140454005183176E-3</v>
      </c>
      <c r="I3773" s="254">
        <v>0.47801178472012024</v>
      </c>
    </row>
    <row r="3774" spans="1:9" ht="14.25" x14ac:dyDescent="0.3">
      <c r="A3774" s="251">
        <v>39837</v>
      </c>
      <c r="B3774" s="252" t="s">
        <v>1921</v>
      </c>
      <c r="C3774" s="253">
        <v>487</v>
      </c>
      <c r="D3774" s="253">
        <v>359.83737691209461</v>
      </c>
      <c r="E3774" s="253">
        <v>0.34432005502621033</v>
      </c>
      <c r="F3774" s="253">
        <v>121.37643361134643</v>
      </c>
      <c r="G3774" s="253">
        <v>121.37643361134643</v>
      </c>
      <c r="H3774" s="253">
        <v>0.34432005502621033</v>
      </c>
      <c r="I3774" s="254">
        <v>116.39586957934928</v>
      </c>
    </row>
    <row r="3775" spans="1:9" ht="14.25" x14ac:dyDescent="0.3">
      <c r="A3775" s="251">
        <v>39837</v>
      </c>
      <c r="B3775" s="252" t="s">
        <v>1922</v>
      </c>
      <c r="C3775" s="253">
        <v>647264</v>
      </c>
      <c r="D3775" s="253">
        <v>478254.16823332646</v>
      </c>
      <c r="E3775" s="253">
        <v>159521.93731006244</v>
      </c>
      <c r="F3775" s="253">
        <v>16707.910266735413</v>
      </c>
      <c r="G3775" s="253">
        <v>16707.910266735413</v>
      </c>
      <c r="H3775" s="253">
        <v>2885.6185696857265</v>
      </c>
      <c r="I3775" s="254">
        <v>282430.79182010761</v>
      </c>
    </row>
    <row r="3776" spans="1:9" ht="14.25" x14ac:dyDescent="0.3">
      <c r="A3776" s="251">
        <v>39837</v>
      </c>
      <c r="B3776" s="252" t="s">
        <v>1923</v>
      </c>
      <c r="C3776" s="253">
        <v>25931</v>
      </c>
      <c r="D3776" s="253">
        <v>19160.047270446663</v>
      </c>
      <c r="E3776" s="253">
        <v>6390.8441631038177</v>
      </c>
      <c r="F3776" s="253">
        <v>669.36029367725689</v>
      </c>
      <c r="G3776" s="253">
        <v>669.36029367725689</v>
      </c>
      <c r="H3776" s="253">
        <v>115.6050315335328</v>
      </c>
      <c r="I3776" s="254">
        <v>11314.877488454804</v>
      </c>
    </row>
    <row r="3777" spans="1:9" ht="14.25" x14ac:dyDescent="0.3">
      <c r="A3777" s="251">
        <v>39837</v>
      </c>
      <c r="B3777" s="252" t="s">
        <v>1924</v>
      </c>
      <c r="C3777" s="253">
        <v>24925</v>
      </c>
      <c r="D3777" s="253">
        <v>18416.728171527637</v>
      </c>
      <c r="E3777" s="253">
        <v>6142.9096743420105</v>
      </c>
      <c r="F3777" s="253">
        <v>643.39228413503645</v>
      </c>
      <c r="G3777" s="253">
        <v>643.39228413503645</v>
      </c>
      <c r="H3777" s="253">
        <v>111.12010377437451</v>
      </c>
      <c r="I3777" s="254">
        <v>10875.913825141184</v>
      </c>
    </row>
    <row r="3778" spans="1:9" ht="14.25" x14ac:dyDescent="0.3">
      <c r="A3778" s="251">
        <v>39837</v>
      </c>
      <c r="B3778" s="252" t="s">
        <v>1925</v>
      </c>
      <c r="C3778" s="253">
        <v>2309</v>
      </c>
      <c r="D3778" s="253">
        <v>1706.0872757495408</v>
      </c>
      <c r="E3778" s="253">
        <v>569.06633653182348</v>
      </c>
      <c r="F3778" s="253">
        <v>59.602518919470363</v>
      </c>
      <c r="G3778" s="253">
        <v>59.602518919470363</v>
      </c>
      <c r="H3778" s="253">
        <v>10.293934588366326</v>
      </c>
      <c r="I3778" s="254">
        <v>1007.5219667904108</v>
      </c>
    </row>
    <row r="3779" spans="1:9" ht="14.25" x14ac:dyDescent="0.3">
      <c r="A3779" s="251">
        <v>39837</v>
      </c>
      <c r="B3779" s="252" t="s">
        <v>1926</v>
      </c>
      <c r="C3779" s="253">
        <v>72388</v>
      </c>
      <c r="D3779" s="253">
        <v>53486.464147664687</v>
      </c>
      <c r="E3779" s="253">
        <v>17840.439137663769</v>
      </c>
      <c r="F3779" s="253">
        <v>1868.56090928654</v>
      </c>
      <c r="G3779" s="253">
        <v>1868.56090928654</v>
      </c>
      <c r="H3779" s="253">
        <v>322.71863879716835</v>
      </c>
      <c r="I3779" s="254">
        <v>31586.184552630686</v>
      </c>
    </row>
    <row r="3780" spans="1:9" ht="14.25" x14ac:dyDescent="0.3">
      <c r="A3780" s="251">
        <v>39837</v>
      </c>
      <c r="B3780" s="252" t="s">
        <v>1927</v>
      </c>
      <c r="C3780" s="253">
        <v>122</v>
      </c>
      <c r="D3780" s="253">
        <v>90.144065674077083</v>
      </c>
      <c r="E3780" s="253">
        <v>30.067602016839526</v>
      </c>
      <c r="F3780" s="253">
        <v>3.149201952436286</v>
      </c>
      <c r="G3780" s="253">
        <v>3.149201952436286</v>
      </c>
      <c r="H3780" s="253">
        <v>0.54389779981840269</v>
      </c>
      <c r="I3780" s="254">
        <v>53.234161952546607</v>
      </c>
    </row>
    <row r="3781" spans="1:9" ht="14.25" x14ac:dyDescent="0.3">
      <c r="A3781" s="251">
        <v>39837</v>
      </c>
      <c r="B3781" s="252" t="s">
        <v>1928</v>
      </c>
      <c r="C3781" s="253">
        <v>83046</v>
      </c>
      <c r="D3781" s="253">
        <v>61361.508835814799</v>
      </c>
      <c r="E3781" s="253">
        <v>20467.164566315209</v>
      </c>
      <c r="F3781" s="253">
        <v>2143.6772569018344</v>
      </c>
      <c r="G3781" s="253">
        <v>2143.6772569018344</v>
      </c>
      <c r="H3781" s="253">
        <v>370.23390724359894</v>
      </c>
      <c r="I3781" s="254">
        <v>36236.75584845234</v>
      </c>
    </row>
    <row r="3782" spans="1:9" ht="14.25" x14ac:dyDescent="0.3">
      <c r="A3782" s="251">
        <v>39837</v>
      </c>
      <c r="B3782" s="252" t="s">
        <v>1929</v>
      </c>
      <c r="C3782" s="253">
        <v>717383</v>
      </c>
      <c r="D3782" s="253">
        <v>530064.10053661023</v>
      </c>
      <c r="E3782" s="253">
        <v>176803.16834136387</v>
      </c>
      <c r="F3782" s="253">
        <v>18517.901182332789</v>
      </c>
      <c r="G3782" s="253">
        <v>18517.901182332789</v>
      </c>
      <c r="H3782" s="253">
        <v>3198.2216010420102</v>
      </c>
      <c r="I3782" s="254">
        <v>313026.90822953894</v>
      </c>
    </row>
    <row r="3783" spans="1:9" ht="14.25" x14ac:dyDescent="0.3">
      <c r="A3783" s="251">
        <v>39837</v>
      </c>
      <c r="B3783" s="252" t="s">
        <v>1930</v>
      </c>
      <c r="C3783" s="253">
        <v>15</v>
      </c>
      <c r="D3783" s="253">
        <v>11.083286763206198</v>
      </c>
      <c r="E3783" s="253">
        <v>3.6968363135458433</v>
      </c>
      <c r="F3783" s="253">
        <v>0.38719696136511711</v>
      </c>
      <c r="G3783" s="253">
        <v>0.38719696136511711</v>
      </c>
      <c r="H3783" s="253">
        <v>6.6872680305541318E-2</v>
      </c>
      <c r="I3783" s="254">
        <v>6.5451838466245826</v>
      </c>
    </row>
    <row r="3784" spans="1:9" ht="14.25" x14ac:dyDescent="0.3">
      <c r="A3784" s="251">
        <v>39837</v>
      </c>
      <c r="B3784" s="252" t="s">
        <v>1931</v>
      </c>
      <c r="C3784" s="253">
        <v>2006</v>
      </c>
      <c r="D3784" s="253">
        <v>1482.2048831327759</v>
      </c>
      <c r="E3784" s="253">
        <v>494.39024299819755</v>
      </c>
      <c r="F3784" s="253">
        <v>51.781140299895007</v>
      </c>
      <c r="G3784" s="253">
        <v>51.781140299895007</v>
      </c>
      <c r="H3784" s="253">
        <v>8.9431064461943937</v>
      </c>
      <c r="I3784" s="254">
        <v>875.30925308859435</v>
      </c>
    </row>
    <row r="3785" spans="1:9" ht="14.25" x14ac:dyDescent="0.3">
      <c r="A3785" s="251">
        <v>39837</v>
      </c>
      <c r="B3785" s="252" t="s">
        <v>1932</v>
      </c>
      <c r="C3785" s="253">
        <v>4</v>
      </c>
      <c r="D3785" s="253">
        <v>2.9555431368549865</v>
      </c>
      <c r="E3785" s="253">
        <v>0.98582301694555829</v>
      </c>
      <c r="F3785" s="253">
        <v>0.1032525230306979</v>
      </c>
      <c r="G3785" s="253">
        <v>0.1032525230306979</v>
      </c>
      <c r="H3785" s="253">
        <v>1.7832714748144352E-2</v>
      </c>
      <c r="I3785" s="254">
        <v>1.7453823590998889</v>
      </c>
    </row>
    <row r="3786" spans="1:9" ht="14.25" x14ac:dyDescent="0.3">
      <c r="A3786" s="251">
        <v>39837</v>
      </c>
      <c r="B3786" s="252" t="s">
        <v>1933</v>
      </c>
      <c r="C3786" s="253">
        <v>2</v>
      </c>
      <c r="D3786" s="253">
        <v>1.4777715684274932</v>
      </c>
      <c r="E3786" s="253">
        <v>0.49291150847277915</v>
      </c>
      <c r="F3786" s="253">
        <v>5.1626261515348951E-2</v>
      </c>
      <c r="G3786" s="253">
        <v>5.1626261515348951E-2</v>
      </c>
      <c r="H3786" s="253">
        <v>8.9163573740721758E-3</v>
      </c>
      <c r="I3786" s="254">
        <v>0.87269117954994446</v>
      </c>
    </row>
    <row r="3787" spans="1:9" ht="14.25" x14ac:dyDescent="0.3">
      <c r="A3787" s="251">
        <v>40236</v>
      </c>
      <c r="B3787" s="252" t="s">
        <v>1804</v>
      </c>
      <c r="C3787" s="253">
        <v>3954</v>
      </c>
      <c r="D3787" s="253">
        <v>2921.5543907811539</v>
      </c>
      <c r="E3787" s="253">
        <v>426.58246147217346</v>
      </c>
      <c r="F3787" s="253">
        <v>45.403974468279756</v>
      </c>
      <c r="G3787" s="253">
        <v>45.403974468279756</v>
      </c>
      <c r="H3787" s="253">
        <v>7.3823269003122576</v>
      </c>
      <c r="I3787" s="254">
        <v>2396.7816534721087</v>
      </c>
    </row>
    <row r="3788" spans="1:9" ht="14.25" x14ac:dyDescent="0.3">
      <c r="A3788" s="251">
        <v>40236</v>
      </c>
      <c r="B3788" s="252" t="s">
        <v>1805</v>
      </c>
      <c r="C3788" s="253">
        <v>10726</v>
      </c>
      <c r="D3788" s="253">
        <v>7925.2889214766456</v>
      </c>
      <c r="E3788" s="253">
        <v>1157.1885386319</v>
      </c>
      <c r="F3788" s="253">
        <v>123.16718010793339</v>
      </c>
      <c r="G3788" s="253">
        <v>123.16718010793339</v>
      </c>
      <c r="H3788" s="253">
        <v>20.026008683042306</v>
      </c>
      <c r="I3788" s="254">
        <v>6501.7400139458359</v>
      </c>
    </row>
    <row r="3789" spans="1:9" ht="14.25" x14ac:dyDescent="0.3">
      <c r="A3789" s="251">
        <v>40236</v>
      </c>
      <c r="B3789" s="252" t="s">
        <v>1806</v>
      </c>
      <c r="C3789" s="253">
        <v>12446</v>
      </c>
      <c r="D3789" s="253">
        <v>9196.1724703242908</v>
      </c>
      <c r="E3789" s="253">
        <v>1342.7529882353747</v>
      </c>
      <c r="F3789" s="253">
        <v>142.91802383212189</v>
      </c>
      <c r="G3789" s="253">
        <v>142.91802383212189</v>
      </c>
      <c r="H3789" s="253">
        <v>23.237339555206468</v>
      </c>
      <c r="I3789" s="254">
        <v>7544.3460948694656</v>
      </c>
    </row>
    <row r="3790" spans="1:9" ht="14.25" x14ac:dyDescent="0.3">
      <c r="A3790" s="251">
        <v>40236</v>
      </c>
      <c r="B3790" s="252" t="s">
        <v>1807</v>
      </c>
      <c r="C3790" s="253">
        <v>4203</v>
      </c>
      <c r="D3790" s="253">
        <v>3105.536951050377</v>
      </c>
      <c r="E3790" s="253">
        <v>453.44615214151366</v>
      </c>
      <c r="F3790" s="253">
        <v>48.26325358881634</v>
      </c>
      <c r="G3790" s="253">
        <v>48.26325358881634</v>
      </c>
      <c r="H3790" s="253">
        <v>7.847223055643</v>
      </c>
      <c r="I3790" s="254">
        <v>2547.7170686755876</v>
      </c>
    </row>
    <row r="3791" spans="1:9" ht="14.25" x14ac:dyDescent="0.3">
      <c r="A3791" s="251">
        <v>40236</v>
      </c>
      <c r="B3791" s="252" t="s">
        <v>1808</v>
      </c>
      <c r="C3791" s="253">
        <v>180</v>
      </c>
      <c r="D3791" s="253">
        <v>132.99944115847438</v>
      </c>
      <c r="E3791" s="253">
        <v>19.419535423619429</v>
      </c>
      <c r="F3791" s="253">
        <v>2.0669487618336762</v>
      </c>
      <c r="G3791" s="253">
        <v>2.0669487618336762</v>
      </c>
      <c r="H3791" s="253">
        <v>0.3360695098776445</v>
      </c>
      <c r="I3791" s="254">
        <v>109.10993870130996</v>
      </c>
    </row>
    <row r="3792" spans="1:9" ht="14.25" x14ac:dyDescent="0.3">
      <c r="A3792" s="251">
        <v>40236</v>
      </c>
      <c r="B3792" s="252" t="s">
        <v>1809</v>
      </c>
      <c r="C3792" s="253">
        <v>229</v>
      </c>
      <c r="D3792" s="253">
        <v>169.20484458494798</v>
      </c>
      <c r="E3792" s="253">
        <v>24.705964511160275</v>
      </c>
      <c r="F3792" s="253">
        <v>2.6296181469995106</v>
      </c>
      <c r="G3792" s="253">
        <v>2.6296181469995106</v>
      </c>
      <c r="H3792" s="253">
        <v>0.42755509867767</v>
      </c>
      <c r="I3792" s="254">
        <v>138.81208868111102</v>
      </c>
    </row>
    <row r="3793" spans="1:9" ht="14.25" x14ac:dyDescent="0.3">
      <c r="A3793" s="251">
        <v>40236</v>
      </c>
      <c r="B3793" s="252" t="s">
        <v>1810</v>
      </c>
      <c r="C3793" s="253">
        <v>1348</v>
      </c>
      <c r="D3793" s="253">
        <v>996.01803712013054</v>
      </c>
      <c r="E3793" s="253">
        <v>145.43074306132775</v>
      </c>
      <c r="F3793" s="253">
        <v>15.479149616398868</v>
      </c>
      <c r="G3793" s="253">
        <v>15.479149616398868</v>
      </c>
      <c r="H3793" s="253">
        <v>2.516787218417027</v>
      </c>
      <c r="I3793" s="254">
        <v>817.11220760758806</v>
      </c>
    </row>
    <row r="3794" spans="1:9" ht="14.25" x14ac:dyDescent="0.3">
      <c r="A3794" s="251">
        <v>40236</v>
      </c>
      <c r="B3794" s="252" t="s">
        <v>1576</v>
      </c>
      <c r="C3794" s="253">
        <v>5</v>
      </c>
      <c r="D3794" s="253">
        <v>3.6944289210687331</v>
      </c>
      <c r="E3794" s="253">
        <v>2.449376567481464</v>
      </c>
      <c r="F3794" s="253">
        <v>0.28129650456807609</v>
      </c>
      <c r="G3794" s="253">
        <v>0.28129650456807609</v>
      </c>
      <c r="H3794" s="253">
        <v>3.107780669412305E-2</v>
      </c>
      <c r="I3794" s="254">
        <v>0.65138153775699381</v>
      </c>
    </row>
    <row r="3795" spans="1:9" ht="14.25" x14ac:dyDescent="0.3">
      <c r="A3795" s="251">
        <v>40236</v>
      </c>
      <c r="B3795" s="252" t="s">
        <v>1577</v>
      </c>
      <c r="C3795" s="253">
        <v>1</v>
      </c>
      <c r="D3795" s="253">
        <v>0.73888578421374662</v>
      </c>
      <c r="E3795" s="253">
        <v>0.48987531349629276</v>
      </c>
      <c r="F3795" s="253">
        <v>5.6259300913615223E-2</v>
      </c>
      <c r="G3795" s="253">
        <v>5.6259300913615223E-2</v>
      </c>
      <c r="H3795" s="253">
        <v>6.2155613388246104E-3</v>
      </c>
      <c r="I3795" s="254">
        <v>0.13027630755139877</v>
      </c>
    </row>
    <row r="3796" spans="1:9" ht="14.25" x14ac:dyDescent="0.3">
      <c r="A3796" s="251">
        <v>40236</v>
      </c>
      <c r="B3796" s="252" t="s">
        <v>1206</v>
      </c>
      <c r="C3796" s="253">
        <v>1</v>
      </c>
      <c r="D3796" s="253">
        <v>0.73888578421374662</v>
      </c>
      <c r="E3796" s="253">
        <v>0.48987531349629276</v>
      </c>
      <c r="F3796" s="253">
        <v>5.6259300913615223E-2</v>
      </c>
      <c r="G3796" s="253">
        <v>5.6259300913615223E-2</v>
      </c>
      <c r="H3796" s="253">
        <v>6.2155613388246104E-3</v>
      </c>
      <c r="I3796" s="254">
        <v>0.13027630755139877</v>
      </c>
    </row>
    <row r="3797" spans="1:9" ht="14.25" x14ac:dyDescent="0.3">
      <c r="A3797" s="251">
        <v>40236</v>
      </c>
      <c r="B3797" s="252" t="s">
        <v>1582</v>
      </c>
      <c r="C3797" s="253">
        <v>1</v>
      </c>
      <c r="D3797" s="253">
        <v>0.73888578421374662</v>
      </c>
      <c r="E3797" s="253">
        <v>0.48987531349629276</v>
      </c>
      <c r="F3797" s="253">
        <v>5.6259300913615223E-2</v>
      </c>
      <c r="G3797" s="253">
        <v>5.6259300913615223E-2</v>
      </c>
      <c r="H3797" s="253">
        <v>6.2155613388246104E-3</v>
      </c>
      <c r="I3797" s="254">
        <v>0.13027630755139877</v>
      </c>
    </row>
    <row r="3798" spans="1:9" ht="14.25" x14ac:dyDescent="0.3">
      <c r="A3798" s="251">
        <v>40236</v>
      </c>
      <c r="B3798" s="252" t="s">
        <v>964</v>
      </c>
      <c r="C3798" s="253">
        <v>1</v>
      </c>
      <c r="D3798" s="253">
        <v>0.73888578421374662</v>
      </c>
      <c r="E3798" s="253">
        <v>0.48987531349629276</v>
      </c>
      <c r="F3798" s="253">
        <v>5.6259300913615223E-2</v>
      </c>
      <c r="G3798" s="253">
        <v>5.6259300913615223E-2</v>
      </c>
      <c r="H3798" s="253">
        <v>6.2155613388246104E-3</v>
      </c>
      <c r="I3798" s="254">
        <v>0.13027630755139877</v>
      </c>
    </row>
    <row r="3799" spans="1:9" ht="14.25" x14ac:dyDescent="0.3">
      <c r="A3799" s="251">
        <v>40236</v>
      </c>
      <c r="B3799" s="252" t="s">
        <v>1828</v>
      </c>
      <c r="C3799" s="253">
        <v>23</v>
      </c>
      <c r="D3799" s="253">
        <v>16.994373036916173</v>
      </c>
      <c r="E3799" s="253">
        <v>11.267132210414735</v>
      </c>
      <c r="F3799" s="253">
        <v>1.2939639210131502</v>
      </c>
      <c r="G3799" s="253">
        <v>1.2939639210131502</v>
      </c>
      <c r="H3799" s="253">
        <v>0.14295791079296605</v>
      </c>
      <c r="I3799" s="254">
        <v>2.9963550736821714</v>
      </c>
    </row>
    <row r="3800" spans="1:9" ht="14.25" x14ac:dyDescent="0.3">
      <c r="A3800" s="251">
        <v>40236</v>
      </c>
      <c r="B3800" s="252" t="s">
        <v>1829</v>
      </c>
      <c r="C3800" s="253">
        <v>1</v>
      </c>
      <c r="D3800" s="253">
        <v>0.73888578421374662</v>
      </c>
      <c r="E3800" s="253">
        <v>0.48987531349629276</v>
      </c>
      <c r="F3800" s="253">
        <v>5.6259300913615223E-2</v>
      </c>
      <c r="G3800" s="253">
        <v>5.6259300913615223E-2</v>
      </c>
      <c r="H3800" s="253">
        <v>6.2155613388246104E-3</v>
      </c>
      <c r="I3800" s="254">
        <v>0.13027630755139877</v>
      </c>
    </row>
    <row r="3801" spans="1:9" ht="14.25" x14ac:dyDescent="0.3">
      <c r="A3801" s="251">
        <v>40236</v>
      </c>
      <c r="B3801" s="252" t="s">
        <v>1830</v>
      </c>
      <c r="C3801" s="253">
        <v>169</v>
      </c>
      <c r="D3801" s="253">
        <v>124.87169753212318</v>
      </c>
      <c r="E3801" s="253">
        <v>82.788927980873481</v>
      </c>
      <c r="F3801" s="253">
        <v>9.5078218544009729</v>
      </c>
      <c r="G3801" s="253">
        <v>9.5078218544009729</v>
      </c>
      <c r="H3801" s="253">
        <v>1.0504298662613591</v>
      </c>
      <c r="I3801" s="254">
        <v>22.016695976186391</v>
      </c>
    </row>
    <row r="3802" spans="1:9" ht="14.25" x14ac:dyDescent="0.3">
      <c r="A3802" s="251">
        <v>40236</v>
      </c>
      <c r="B3802" s="252" t="s">
        <v>1833</v>
      </c>
      <c r="C3802" s="253">
        <v>384</v>
      </c>
      <c r="D3802" s="253">
        <v>283.7321411380787</v>
      </c>
      <c r="E3802" s="253">
        <v>188.11212038257642</v>
      </c>
      <c r="F3802" s="253">
        <v>21.603571550828246</v>
      </c>
      <c r="G3802" s="253">
        <v>21.603571550828246</v>
      </c>
      <c r="H3802" s="253">
        <v>2.3867755541086502</v>
      </c>
      <c r="I3802" s="254">
        <v>50.026102099737123</v>
      </c>
    </row>
    <row r="3803" spans="1:9" ht="14.25" x14ac:dyDescent="0.3">
      <c r="A3803" s="251">
        <v>40236</v>
      </c>
      <c r="B3803" s="252" t="s">
        <v>1834</v>
      </c>
      <c r="C3803" s="253">
        <v>23</v>
      </c>
      <c r="D3803" s="253">
        <v>16.994373036916173</v>
      </c>
      <c r="E3803" s="253">
        <v>11.267132210414735</v>
      </c>
      <c r="F3803" s="253">
        <v>1.2939639210131502</v>
      </c>
      <c r="G3803" s="253">
        <v>1.2939639210131502</v>
      </c>
      <c r="H3803" s="253">
        <v>0.14295791079296605</v>
      </c>
      <c r="I3803" s="254">
        <v>2.9963550736821714</v>
      </c>
    </row>
    <row r="3804" spans="1:9" ht="14.25" x14ac:dyDescent="0.3">
      <c r="A3804" s="251">
        <v>40236</v>
      </c>
      <c r="B3804" s="252" t="s">
        <v>1835</v>
      </c>
      <c r="C3804" s="253">
        <v>411</v>
      </c>
      <c r="D3804" s="253">
        <v>303.68205731184986</v>
      </c>
      <c r="E3804" s="253">
        <v>201.33875384697632</v>
      </c>
      <c r="F3804" s="253">
        <v>23.122572675495856</v>
      </c>
      <c r="G3804" s="253">
        <v>23.122572675495856</v>
      </c>
      <c r="H3804" s="253">
        <v>2.5545957102569146</v>
      </c>
      <c r="I3804" s="254">
        <v>53.54356240362489</v>
      </c>
    </row>
    <row r="3805" spans="1:9" ht="14.25" x14ac:dyDescent="0.3">
      <c r="A3805" s="251">
        <v>40236</v>
      </c>
      <c r="B3805" s="252" t="s">
        <v>1199</v>
      </c>
      <c r="C3805" s="253">
        <v>355</v>
      </c>
      <c r="D3805" s="253">
        <v>262.30445339588005</v>
      </c>
      <c r="E3805" s="253">
        <v>173.90573629118393</v>
      </c>
      <c r="F3805" s="253">
        <v>19.972051824333402</v>
      </c>
      <c r="G3805" s="253">
        <v>19.972051824333402</v>
      </c>
      <c r="H3805" s="253">
        <v>2.2065242752827365</v>
      </c>
      <c r="I3805" s="254">
        <v>46.248089180746561</v>
      </c>
    </row>
    <row r="3806" spans="1:9" ht="14.25" x14ac:dyDescent="0.3">
      <c r="A3806" s="251">
        <v>40236</v>
      </c>
      <c r="B3806" s="252" t="s">
        <v>1837</v>
      </c>
      <c r="C3806" s="253">
        <v>61</v>
      </c>
      <c r="D3806" s="253">
        <v>45.072032837038542</v>
      </c>
      <c r="E3806" s="253">
        <v>29.882394123273858</v>
      </c>
      <c r="F3806" s="253">
        <v>3.4318173557305283</v>
      </c>
      <c r="G3806" s="253">
        <v>3.4318173557305283</v>
      </c>
      <c r="H3806" s="253">
        <v>0.37914924166830122</v>
      </c>
      <c r="I3806" s="254">
        <v>7.9468547606353237</v>
      </c>
    </row>
    <row r="3807" spans="1:9" ht="14.25" x14ac:dyDescent="0.3">
      <c r="A3807" s="251">
        <v>40236</v>
      </c>
      <c r="B3807" s="252" t="s">
        <v>1839</v>
      </c>
      <c r="C3807" s="253">
        <v>73</v>
      </c>
      <c r="D3807" s="253">
        <v>53.938662247603503</v>
      </c>
      <c r="E3807" s="253">
        <v>35.760897885229369</v>
      </c>
      <c r="F3807" s="253">
        <v>4.1069289666939115</v>
      </c>
      <c r="G3807" s="253">
        <v>4.1069289666939115</v>
      </c>
      <c r="H3807" s="253">
        <v>0.45373597773419655</v>
      </c>
      <c r="I3807" s="254">
        <v>9.5101704512521099</v>
      </c>
    </row>
    <row r="3808" spans="1:9" ht="14.25" x14ac:dyDescent="0.3">
      <c r="A3808" s="251">
        <v>40236</v>
      </c>
      <c r="B3808" s="252" t="s">
        <v>1467</v>
      </c>
      <c r="C3808" s="253">
        <v>799</v>
      </c>
      <c r="D3808" s="253">
        <v>590.36974158678356</v>
      </c>
      <c r="E3808" s="253">
        <v>391.4103754835379</v>
      </c>
      <c r="F3808" s="253">
        <v>44.951181429978561</v>
      </c>
      <c r="G3808" s="253">
        <v>44.951181429978561</v>
      </c>
      <c r="H3808" s="253">
        <v>4.9662335097208636</v>
      </c>
      <c r="I3808" s="254">
        <v>104.09076973356761</v>
      </c>
    </row>
    <row r="3809" spans="1:9" ht="14.25" x14ac:dyDescent="0.3">
      <c r="A3809" s="251">
        <v>40236</v>
      </c>
      <c r="B3809" s="252" t="s">
        <v>1840</v>
      </c>
      <c r="C3809" s="253">
        <v>1</v>
      </c>
      <c r="D3809" s="253">
        <v>0.73888578421374662</v>
      </c>
      <c r="E3809" s="253">
        <v>0.48987531349629276</v>
      </c>
      <c r="F3809" s="253">
        <v>5.6259300913615223E-2</v>
      </c>
      <c r="G3809" s="253">
        <v>5.6259300913615223E-2</v>
      </c>
      <c r="H3809" s="253">
        <v>6.2155613388246104E-3</v>
      </c>
      <c r="I3809" s="254">
        <v>0.13027630755139877</v>
      </c>
    </row>
    <row r="3810" spans="1:9" ht="14.25" x14ac:dyDescent="0.3">
      <c r="A3810" s="251">
        <v>40236</v>
      </c>
      <c r="B3810" s="252" t="s">
        <v>182</v>
      </c>
      <c r="C3810" s="253">
        <v>4157</v>
      </c>
      <c r="D3810" s="253">
        <v>3071.5482049765446</v>
      </c>
      <c r="E3810" s="253">
        <v>2036.411678204089</v>
      </c>
      <c r="F3810" s="253">
        <v>233.86991389789847</v>
      </c>
      <c r="G3810" s="253">
        <v>233.86991389789847</v>
      </c>
      <c r="H3810" s="253">
        <v>25.838088485493902</v>
      </c>
      <c r="I3810" s="254">
        <v>541.55861049116459</v>
      </c>
    </row>
    <row r="3811" spans="1:9" ht="14.25" x14ac:dyDescent="0.3">
      <c r="A3811" s="251">
        <v>40236</v>
      </c>
      <c r="B3811" s="252" t="s">
        <v>1848</v>
      </c>
      <c r="C3811" s="253">
        <v>1210</v>
      </c>
      <c r="D3811" s="253">
        <v>894.05179889863336</v>
      </c>
      <c r="E3811" s="253">
        <v>592.74912933051417</v>
      </c>
      <c r="F3811" s="253">
        <v>68.073754105474407</v>
      </c>
      <c r="G3811" s="253">
        <v>68.073754105474407</v>
      </c>
      <c r="H3811" s="253">
        <v>7.5208292199777782</v>
      </c>
      <c r="I3811" s="254">
        <v>157.6343321371925</v>
      </c>
    </row>
    <row r="3812" spans="1:9" ht="14.25" x14ac:dyDescent="0.3">
      <c r="A3812" s="251">
        <v>40236</v>
      </c>
      <c r="B3812" s="252" t="s">
        <v>966</v>
      </c>
      <c r="C3812" s="253">
        <v>780</v>
      </c>
      <c r="D3812" s="253">
        <v>576.3309116867224</v>
      </c>
      <c r="E3812" s="253">
        <v>382.10274452710837</v>
      </c>
      <c r="F3812" s="253">
        <v>43.882254712619876</v>
      </c>
      <c r="G3812" s="253">
        <v>43.882254712619876</v>
      </c>
      <c r="H3812" s="253">
        <v>4.8481378442831966</v>
      </c>
      <c r="I3812" s="254">
        <v>101.61551989009104</v>
      </c>
    </row>
    <row r="3813" spans="1:9" ht="14.25" x14ac:dyDescent="0.3">
      <c r="A3813" s="251">
        <v>40236</v>
      </c>
      <c r="B3813" s="252" t="s">
        <v>967</v>
      </c>
      <c r="C3813" s="253">
        <v>1590</v>
      </c>
      <c r="D3813" s="253">
        <v>1174.8283968998571</v>
      </c>
      <c r="E3813" s="253">
        <v>778.90174845910553</v>
      </c>
      <c r="F3813" s="253">
        <v>89.452288452648204</v>
      </c>
      <c r="G3813" s="253">
        <v>89.452288452648204</v>
      </c>
      <c r="H3813" s="253">
        <v>9.8827425287311303</v>
      </c>
      <c r="I3813" s="254">
        <v>207.13932900672404</v>
      </c>
    </row>
    <row r="3814" spans="1:9" ht="14.25" x14ac:dyDescent="0.3">
      <c r="A3814" s="251">
        <v>40236</v>
      </c>
      <c r="B3814" s="252" t="s">
        <v>1849</v>
      </c>
      <c r="C3814" s="253">
        <v>289</v>
      </c>
      <c r="D3814" s="253">
        <v>213.53799163777279</v>
      </c>
      <c r="E3814" s="253">
        <v>141.57396560042861</v>
      </c>
      <c r="F3814" s="253">
        <v>16.2589379640348</v>
      </c>
      <c r="G3814" s="253">
        <v>16.2589379640348</v>
      </c>
      <c r="H3814" s="253">
        <v>1.7962972269203124</v>
      </c>
      <c r="I3814" s="254">
        <v>37.649852882354246</v>
      </c>
    </row>
    <row r="3815" spans="1:9" ht="14.25" x14ac:dyDescent="0.3">
      <c r="A3815" s="251">
        <v>40236</v>
      </c>
      <c r="B3815" s="252" t="s">
        <v>1741</v>
      </c>
      <c r="C3815" s="253">
        <v>1144</v>
      </c>
      <c r="D3815" s="253">
        <v>845.28533714052617</v>
      </c>
      <c r="E3815" s="253">
        <v>560.41735863975896</v>
      </c>
      <c r="F3815" s="253">
        <v>64.360640245175816</v>
      </c>
      <c r="G3815" s="253">
        <v>64.360640245175816</v>
      </c>
      <c r="H3815" s="253">
        <v>7.110602171615354</v>
      </c>
      <c r="I3815" s="254">
        <v>149.03609583880018</v>
      </c>
    </row>
    <row r="3816" spans="1:9" ht="14.25" x14ac:dyDescent="0.3">
      <c r="A3816" s="251">
        <v>40236</v>
      </c>
      <c r="B3816" s="252" t="s">
        <v>1851</v>
      </c>
      <c r="C3816" s="253">
        <v>985</v>
      </c>
      <c r="D3816" s="253">
        <v>727.80249745054039</v>
      </c>
      <c r="E3816" s="253">
        <v>482.52718379384834</v>
      </c>
      <c r="F3816" s="253">
        <v>55.415411399910987</v>
      </c>
      <c r="G3816" s="253">
        <v>55.415411399910987</v>
      </c>
      <c r="H3816" s="253">
        <v>6.1223279187422408</v>
      </c>
      <c r="I3816" s="254">
        <v>128.32216293812778</v>
      </c>
    </row>
    <row r="3817" spans="1:9" ht="14.25" x14ac:dyDescent="0.3">
      <c r="A3817" s="251">
        <v>40236</v>
      </c>
      <c r="B3817" s="252" t="s">
        <v>1661</v>
      </c>
      <c r="C3817" s="253">
        <v>2494</v>
      </c>
      <c r="D3817" s="253">
        <v>1842.7811458290842</v>
      </c>
      <c r="E3817" s="253">
        <v>1221.7490318597543</v>
      </c>
      <c r="F3817" s="253">
        <v>140.31069647855637</v>
      </c>
      <c r="G3817" s="253">
        <v>140.31069647855637</v>
      </c>
      <c r="H3817" s="253">
        <v>15.501609979028578</v>
      </c>
      <c r="I3817" s="254">
        <v>324.90911103318854</v>
      </c>
    </row>
    <row r="3818" spans="1:9" ht="14.25" x14ac:dyDescent="0.3">
      <c r="A3818" s="251">
        <v>40236</v>
      </c>
      <c r="B3818" s="252" t="s">
        <v>1503</v>
      </c>
      <c r="C3818" s="253">
        <v>33</v>
      </c>
      <c r="D3818" s="253">
        <v>24.383230879053638</v>
      </c>
      <c r="E3818" s="253">
        <v>16.16588534537766</v>
      </c>
      <c r="F3818" s="253">
        <v>1.8565569301493023</v>
      </c>
      <c r="G3818" s="253">
        <v>1.8565569301493023</v>
      </c>
      <c r="H3818" s="253">
        <v>0.20511352418121212</v>
      </c>
      <c r="I3818" s="254">
        <v>4.2991181491961594</v>
      </c>
    </row>
    <row r="3819" spans="1:9" ht="14.25" x14ac:dyDescent="0.3">
      <c r="A3819" s="251">
        <v>40236</v>
      </c>
      <c r="B3819" s="252" t="s">
        <v>1742</v>
      </c>
      <c r="C3819" s="253">
        <v>3709</v>
      </c>
      <c r="D3819" s="253">
        <v>2740.5273736487866</v>
      </c>
      <c r="E3819" s="253">
        <v>1816.9475377577501</v>
      </c>
      <c r="F3819" s="253">
        <v>208.66574708859889</v>
      </c>
      <c r="G3819" s="253">
        <v>208.66574708859889</v>
      </c>
      <c r="H3819" s="253">
        <v>23.053517005700481</v>
      </c>
      <c r="I3819" s="254">
        <v>483.19482470813807</v>
      </c>
    </row>
    <row r="3820" spans="1:9" ht="14.25" x14ac:dyDescent="0.3">
      <c r="A3820" s="251">
        <v>40236</v>
      </c>
      <c r="B3820" s="252" t="s">
        <v>1662</v>
      </c>
      <c r="C3820" s="253">
        <v>6149</v>
      </c>
      <c r="D3820" s="253">
        <v>4543.408687130328</v>
      </c>
      <c r="E3820" s="253">
        <v>3012.2433026887043</v>
      </c>
      <c r="F3820" s="253">
        <v>345.93844131781998</v>
      </c>
      <c r="G3820" s="253">
        <v>345.93844131781998</v>
      </c>
      <c r="H3820" s="253">
        <v>38.219486672432524</v>
      </c>
      <c r="I3820" s="254">
        <v>801.06901513355092</v>
      </c>
    </row>
    <row r="3821" spans="1:9" ht="14.25" x14ac:dyDescent="0.3">
      <c r="A3821" s="251">
        <v>40236</v>
      </c>
      <c r="B3821" s="252" t="s">
        <v>1663</v>
      </c>
      <c r="C3821" s="253">
        <v>3496</v>
      </c>
      <c r="D3821" s="253">
        <v>2583.1447016112579</v>
      </c>
      <c r="E3821" s="253">
        <v>1712.6040959830393</v>
      </c>
      <c r="F3821" s="253">
        <v>196.68251599399881</v>
      </c>
      <c r="G3821" s="253">
        <v>196.68251599399881</v>
      </c>
      <c r="H3821" s="253">
        <v>21.729602440530833</v>
      </c>
      <c r="I3821" s="254">
        <v>455.44597119969001</v>
      </c>
    </row>
    <row r="3822" spans="1:9" ht="14.25" x14ac:dyDescent="0.3">
      <c r="A3822" s="251">
        <v>40236</v>
      </c>
      <c r="B3822" s="252" t="s">
        <v>184</v>
      </c>
      <c r="C3822" s="253">
        <v>1251</v>
      </c>
      <c r="D3822" s="253">
        <v>924.34611605139696</v>
      </c>
      <c r="E3822" s="253">
        <v>612.83401718386222</v>
      </c>
      <c r="F3822" s="253">
        <v>70.380385442932635</v>
      </c>
      <c r="G3822" s="253">
        <v>70.380385442932635</v>
      </c>
      <c r="H3822" s="253">
        <v>7.7756672348695863</v>
      </c>
      <c r="I3822" s="254">
        <v>162.97566074679983</v>
      </c>
    </row>
    <row r="3823" spans="1:9" ht="14.25" x14ac:dyDescent="0.3">
      <c r="A3823" s="251">
        <v>40236</v>
      </c>
      <c r="B3823" s="252" t="s">
        <v>187</v>
      </c>
      <c r="C3823" s="253">
        <v>8076</v>
      </c>
      <c r="D3823" s="253">
        <v>5967.2415933102184</v>
      </c>
      <c r="E3823" s="253">
        <v>3956.2330317960609</v>
      </c>
      <c r="F3823" s="253">
        <v>454.35011417835659</v>
      </c>
      <c r="G3823" s="253">
        <v>454.35011417835659</v>
      </c>
      <c r="H3823" s="253">
        <v>50.196873372347554</v>
      </c>
      <c r="I3823" s="254">
        <v>1052.1114597850965</v>
      </c>
    </row>
    <row r="3824" spans="1:9" ht="14.25" x14ac:dyDescent="0.3">
      <c r="A3824" s="251">
        <v>40236</v>
      </c>
      <c r="B3824" s="252" t="s">
        <v>1852</v>
      </c>
      <c r="C3824" s="253">
        <v>675</v>
      </c>
      <c r="D3824" s="253">
        <v>498.74790434427894</v>
      </c>
      <c r="E3824" s="253">
        <v>330.6658366099976</v>
      </c>
      <c r="F3824" s="253">
        <v>37.975028116690275</v>
      </c>
      <c r="G3824" s="253">
        <v>37.975028116690275</v>
      </c>
      <c r="H3824" s="253">
        <v>4.1955039037066113</v>
      </c>
      <c r="I3824" s="254">
        <v>87.936507597194151</v>
      </c>
    </row>
    <row r="3825" spans="1:9" ht="14.25" x14ac:dyDescent="0.3">
      <c r="A3825" s="251">
        <v>40236</v>
      </c>
      <c r="B3825" s="252" t="s">
        <v>1407</v>
      </c>
      <c r="C3825" s="253">
        <v>1591499</v>
      </c>
      <c r="D3825" s="253">
        <v>1175935.9866903936</v>
      </c>
      <c r="E3825" s="253">
        <v>779636.07155403646</v>
      </c>
      <c r="F3825" s="253">
        <v>89536.621144717719</v>
      </c>
      <c r="G3825" s="253">
        <v>89536.621144717719</v>
      </c>
      <c r="H3825" s="253">
        <v>9892.0596551780291</v>
      </c>
      <c r="I3825" s="254">
        <v>207334.61319174359</v>
      </c>
    </row>
    <row r="3826" spans="1:9" ht="14.25" x14ac:dyDescent="0.3">
      <c r="A3826" s="251">
        <v>40236</v>
      </c>
      <c r="B3826" s="252" t="s">
        <v>1664</v>
      </c>
      <c r="C3826" s="253">
        <v>11945</v>
      </c>
      <c r="D3826" s="253">
        <v>8825.9906924332045</v>
      </c>
      <c r="E3826" s="253">
        <v>5851.5606197132174</v>
      </c>
      <c r="F3826" s="253">
        <v>672.01734941313384</v>
      </c>
      <c r="G3826" s="253">
        <v>672.01734941313384</v>
      </c>
      <c r="H3826" s="253">
        <v>74.24488019225997</v>
      </c>
      <c r="I3826" s="254">
        <v>1556.1504937014583</v>
      </c>
    </row>
    <row r="3827" spans="1:9" ht="14.25" x14ac:dyDescent="0.3">
      <c r="A3827" s="251">
        <v>40236</v>
      </c>
      <c r="B3827" s="252" t="s">
        <v>1361</v>
      </c>
      <c r="C3827" s="253">
        <v>2532969</v>
      </c>
      <c r="D3827" s="253">
        <v>1871574.7859541094</v>
      </c>
      <c r="E3827" s="253">
        <v>1240838.982951391</v>
      </c>
      <c r="F3827" s="253">
        <v>142503.06517585902</v>
      </c>
      <c r="G3827" s="253">
        <v>142503.06517585902</v>
      </c>
      <c r="H3827" s="253">
        <v>15743.824188841232</v>
      </c>
      <c r="I3827" s="254">
        <v>329985.84846215893</v>
      </c>
    </row>
    <row r="3828" spans="1:9" ht="14.25" x14ac:dyDescent="0.3">
      <c r="A3828" s="251">
        <v>40236</v>
      </c>
      <c r="B3828" s="252" t="s">
        <v>1665</v>
      </c>
      <c r="C3828" s="253">
        <v>32370</v>
      </c>
      <c r="D3828" s="253">
        <v>23917.732834998977</v>
      </c>
      <c r="E3828" s="253">
        <v>15857.263897874996</v>
      </c>
      <c r="F3828" s="253">
        <v>1821.1135705737247</v>
      </c>
      <c r="G3828" s="253">
        <v>1821.1135705737247</v>
      </c>
      <c r="H3828" s="253">
        <v>201.19772053775262</v>
      </c>
      <c r="I3828" s="254">
        <v>4217.0440754387773</v>
      </c>
    </row>
    <row r="3829" spans="1:9" ht="14.25" x14ac:dyDescent="0.3">
      <c r="A3829" s="251">
        <v>40236</v>
      </c>
      <c r="B3829" s="252" t="s">
        <v>1743</v>
      </c>
      <c r="C3829" s="253">
        <v>1867</v>
      </c>
      <c r="D3829" s="253">
        <v>1379.4997591270649</v>
      </c>
      <c r="E3829" s="253">
        <v>914.5972102975785</v>
      </c>
      <c r="F3829" s="253">
        <v>105.03611480571961</v>
      </c>
      <c r="G3829" s="253">
        <v>105.03611480571961</v>
      </c>
      <c r="H3829" s="253">
        <v>11.604453019585547</v>
      </c>
      <c r="I3829" s="254">
        <v>243.22586619846146</v>
      </c>
    </row>
    <row r="3830" spans="1:9" ht="14.25" x14ac:dyDescent="0.3">
      <c r="A3830" s="251">
        <v>40236</v>
      </c>
      <c r="B3830" s="252" t="s">
        <v>1744</v>
      </c>
      <c r="C3830" s="253">
        <v>1014</v>
      </c>
      <c r="D3830" s="253">
        <v>749.2301851927391</v>
      </c>
      <c r="E3830" s="253">
        <v>496.73356788524086</v>
      </c>
      <c r="F3830" s="253">
        <v>57.046931126405838</v>
      </c>
      <c r="G3830" s="253">
        <v>57.046931126405838</v>
      </c>
      <c r="H3830" s="253">
        <v>6.3025791975681544</v>
      </c>
      <c r="I3830" s="254">
        <v>132.10017585711836</v>
      </c>
    </row>
    <row r="3831" spans="1:9" ht="14.25" x14ac:dyDescent="0.3">
      <c r="A3831" s="251">
        <v>40236</v>
      </c>
      <c r="B3831" s="252" t="s">
        <v>186</v>
      </c>
      <c r="C3831" s="253">
        <v>3568</v>
      </c>
      <c r="D3831" s="253">
        <v>2636.3444780746477</v>
      </c>
      <c r="E3831" s="253">
        <v>1747.8751185547724</v>
      </c>
      <c r="F3831" s="253">
        <v>200.73318565977908</v>
      </c>
      <c r="G3831" s="253">
        <v>200.73318565977908</v>
      </c>
      <c r="H3831" s="253">
        <v>22.177122856926207</v>
      </c>
      <c r="I3831" s="254">
        <v>464.82586534339072</v>
      </c>
    </row>
    <row r="3832" spans="1:9" ht="14.25" x14ac:dyDescent="0.3">
      <c r="A3832" s="251">
        <v>40236</v>
      </c>
      <c r="B3832" s="252" t="s">
        <v>1362</v>
      </c>
      <c r="C3832" s="253">
        <v>5028381</v>
      </c>
      <c r="D3832" s="253">
        <v>3715399.2385105034</v>
      </c>
      <c r="E3832" s="253">
        <v>2463279.7187538021</v>
      </c>
      <c r="F3832" s="253">
        <v>282893.19978730544</v>
      </c>
      <c r="G3832" s="253">
        <v>282893.19978730544</v>
      </c>
      <c r="H3832" s="253">
        <v>31254.210540480231</v>
      </c>
      <c r="I3832" s="254">
        <v>655078.90964160999</v>
      </c>
    </row>
    <row r="3833" spans="1:9" ht="14.25" x14ac:dyDescent="0.3">
      <c r="A3833" s="251">
        <v>40236</v>
      </c>
      <c r="B3833" s="252" t="s">
        <v>1748</v>
      </c>
      <c r="C3833" s="253">
        <v>294</v>
      </c>
      <c r="D3833" s="253">
        <v>217.23242055884151</v>
      </c>
      <c r="E3833" s="253">
        <v>144.02334216791007</v>
      </c>
      <c r="F3833" s="253">
        <v>16.540234468602875</v>
      </c>
      <c r="G3833" s="253">
        <v>16.540234468602875</v>
      </c>
      <c r="H3833" s="253">
        <v>1.8273750336144354</v>
      </c>
      <c r="I3833" s="254">
        <v>38.301234420111236</v>
      </c>
    </row>
    <row r="3834" spans="1:9" ht="14.25" x14ac:dyDescent="0.3">
      <c r="A3834" s="251">
        <v>40236</v>
      </c>
      <c r="B3834" s="252" t="s">
        <v>968</v>
      </c>
      <c r="C3834" s="253">
        <v>1022</v>
      </c>
      <c r="D3834" s="253">
        <v>755.14127146644898</v>
      </c>
      <c r="E3834" s="253">
        <v>500.65257039321119</v>
      </c>
      <c r="F3834" s="253">
        <v>57.497005533714749</v>
      </c>
      <c r="G3834" s="253">
        <v>57.497005533714749</v>
      </c>
      <c r="H3834" s="253">
        <v>6.3523036882787514</v>
      </c>
      <c r="I3834" s="254">
        <v>133.14238631752951</v>
      </c>
    </row>
    <row r="3835" spans="1:9" ht="14.25" x14ac:dyDescent="0.3">
      <c r="A3835" s="251">
        <v>40236</v>
      </c>
      <c r="B3835" s="252" t="s">
        <v>1749</v>
      </c>
      <c r="C3835" s="253">
        <v>909</v>
      </c>
      <c r="D3835" s="253">
        <v>671.64717785029563</v>
      </c>
      <c r="E3835" s="253">
        <v>445.29665996813009</v>
      </c>
      <c r="F3835" s="253">
        <v>51.13970453047623</v>
      </c>
      <c r="G3835" s="253">
        <v>51.13970453047623</v>
      </c>
      <c r="H3835" s="253">
        <v>5.64994525699157</v>
      </c>
      <c r="I3835" s="254">
        <v>118.42116356422146</v>
      </c>
    </row>
    <row r="3836" spans="1:9" ht="14.25" x14ac:dyDescent="0.3">
      <c r="A3836" s="251">
        <v>40236</v>
      </c>
      <c r="B3836" s="252" t="s">
        <v>1727</v>
      </c>
      <c r="C3836" s="253">
        <v>1392</v>
      </c>
      <c r="D3836" s="253">
        <v>1028.5290116255353</v>
      </c>
      <c r="E3836" s="253">
        <v>681.90643638683957</v>
      </c>
      <c r="F3836" s="253">
        <v>78.312946871752388</v>
      </c>
      <c r="G3836" s="253">
        <v>78.312946871752388</v>
      </c>
      <c r="H3836" s="253">
        <v>8.6520613836438578</v>
      </c>
      <c r="I3836" s="254">
        <v>181.34462011154707</v>
      </c>
    </row>
    <row r="3837" spans="1:9" ht="14.25" x14ac:dyDescent="0.3">
      <c r="A3837" s="251">
        <v>40236</v>
      </c>
      <c r="B3837" s="252" t="s">
        <v>1750</v>
      </c>
      <c r="C3837" s="253">
        <v>7</v>
      </c>
      <c r="D3837" s="253">
        <v>5.1722004894962259</v>
      </c>
      <c r="E3837" s="253">
        <v>3.4291271944740491</v>
      </c>
      <c r="F3837" s="253">
        <v>0.39381510639530654</v>
      </c>
      <c r="G3837" s="253">
        <v>0.39381510639530654</v>
      </c>
      <c r="H3837" s="253">
        <v>4.3508929371772267E-2</v>
      </c>
      <c r="I3837" s="254">
        <v>0.91193415285979129</v>
      </c>
    </row>
    <row r="3838" spans="1:9" ht="14.25" x14ac:dyDescent="0.3">
      <c r="A3838" s="251">
        <v>40236</v>
      </c>
      <c r="B3838" s="252" t="s">
        <v>1666</v>
      </c>
      <c r="C3838" s="253">
        <v>2670</v>
      </c>
      <c r="D3838" s="253">
        <v>1972.8250438507037</v>
      </c>
      <c r="E3838" s="253">
        <v>1307.9670870351017</v>
      </c>
      <c r="F3838" s="253">
        <v>150.21233343935265</v>
      </c>
      <c r="G3838" s="253">
        <v>150.21233343935265</v>
      </c>
      <c r="H3838" s="253">
        <v>16.595548774661712</v>
      </c>
      <c r="I3838" s="254">
        <v>347.83774116223469</v>
      </c>
    </row>
    <row r="3839" spans="1:9" ht="14.25" x14ac:dyDescent="0.3">
      <c r="A3839" s="251">
        <v>40236</v>
      </c>
      <c r="B3839" s="252" t="s">
        <v>1511</v>
      </c>
      <c r="C3839" s="253">
        <v>3192</v>
      </c>
      <c r="D3839" s="253">
        <v>2358.5234232102794</v>
      </c>
      <c r="E3839" s="253">
        <v>1563.6820006801665</v>
      </c>
      <c r="F3839" s="253">
        <v>179.57968851625981</v>
      </c>
      <c r="G3839" s="253">
        <v>179.57968851625981</v>
      </c>
      <c r="H3839" s="253">
        <v>19.840071793528157</v>
      </c>
      <c r="I3839" s="254">
        <v>415.84197370406486</v>
      </c>
    </row>
    <row r="3840" spans="1:9" ht="14.25" x14ac:dyDescent="0.3">
      <c r="A3840" s="251">
        <v>40236</v>
      </c>
      <c r="B3840" s="252" t="s">
        <v>1667</v>
      </c>
      <c r="C3840" s="253">
        <v>4297</v>
      </c>
      <c r="D3840" s="253">
        <v>3174.9922147664693</v>
      </c>
      <c r="E3840" s="253">
        <v>2104.99422209357</v>
      </c>
      <c r="F3840" s="253">
        <v>241.74621602580461</v>
      </c>
      <c r="G3840" s="253">
        <v>241.74621602580461</v>
      </c>
      <c r="H3840" s="253">
        <v>26.708267072929349</v>
      </c>
      <c r="I3840" s="254">
        <v>559.79729354836047</v>
      </c>
    </row>
    <row r="3841" spans="1:9" ht="14.25" x14ac:dyDescent="0.3">
      <c r="A3841" s="251">
        <v>40236</v>
      </c>
      <c r="B3841" s="252" t="s">
        <v>1752</v>
      </c>
      <c r="C3841" s="253">
        <v>1372</v>
      </c>
      <c r="D3841" s="253">
        <v>1013.7512959412603</v>
      </c>
      <c r="E3841" s="253">
        <v>672.1089301169136</v>
      </c>
      <c r="F3841" s="253">
        <v>77.187760853480086</v>
      </c>
      <c r="G3841" s="253">
        <v>77.187760853480086</v>
      </c>
      <c r="H3841" s="253">
        <v>8.5277501568673646</v>
      </c>
      <c r="I3841" s="254">
        <v>178.73909396051909</v>
      </c>
    </row>
    <row r="3842" spans="1:9" ht="14.25" x14ac:dyDescent="0.3">
      <c r="A3842" s="251">
        <v>40236</v>
      </c>
      <c r="B3842" s="252" t="s">
        <v>1753</v>
      </c>
      <c r="C3842" s="253">
        <v>2203</v>
      </c>
      <c r="D3842" s="253">
        <v>1627.7653826228836</v>
      </c>
      <c r="E3842" s="253">
        <v>1079.1953156323329</v>
      </c>
      <c r="F3842" s="253">
        <v>123.93923991269432</v>
      </c>
      <c r="G3842" s="253">
        <v>123.93923991269432</v>
      </c>
      <c r="H3842" s="253">
        <v>13.692881629430614</v>
      </c>
      <c r="I3842" s="254">
        <v>286.99870553573146</v>
      </c>
    </row>
    <row r="3843" spans="1:9" ht="14.25" x14ac:dyDescent="0.3">
      <c r="A3843" s="251">
        <v>40236</v>
      </c>
      <c r="B3843" s="252" t="s">
        <v>1512</v>
      </c>
      <c r="C3843" s="253">
        <v>2249</v>
      </c>
      <c r="D3843" s="253">
        <v>1661.754128696716</v>
      </c>
      <c r="E3843" s="253">
        <v>1101.7295800531624</v>
      </c>
      <c r="F3843" s="253">
        <v>126.52716775472062</v>
      </c>
      <c r="G3843" s="253">
        <v>126.52716775472062</v>
      </c>
      <c r="H3843" s="253">
        <v>13.978797451016547</v>
      </c>
      <c r="I3843" s="254">
        <v>292.99141568309579</v>
      </c>
    </row>
    <row r="3844" spans="1:9" ht="14.25" x14ac:dyDescent="0.3">
      <c r="A3844" s="251">
        <v>40236</v>
      </c>
      <c r="B3844" s="252" t="s">
        <v>1754</v>
      </c>
      <c r="C3844" s="253">
        <v>872</v>
      </c>
      <c r="D3844" s="253">
        <v>644.30840383438704</v>
      </c>
      <c r="E3844" s="253">
        <v>427.17127336876729</v>
      </c>
      <c r="F3844" s="253">
        <v>49.058110396672468</v>
      </c>
      <c r="G3844" s="253">
        <v>49.058110396672468</v>
      </c>
      <c r="H3844" s="253">
        <v>5.4199694874550595</v>
      </c>
      <c r="I3844" s="254">
        <v>113.60094018481972</v>
      </c>
    </row>
    <row r="3845" spans="1:9" ht="14.25" x14ac:dyDescent="0.3">
      <c r="A3845" s="251">
        <v>40236</v>
      </c>
      <c r="B3845" s="252" t="s">
        <v>188</v>
      </c>
      <c r="C3845" s="253">
        <v>846</v>
      </c>
      <c r="D3845" s="253">
        <v>625.0973734448296</v>
      </c>
      <c r="E3845" s="253">
        <v>414.43451521786363</v>
      </c>
      <c r="F3845" s="253">
        <v>47.595368572918474</v>
      </c>
      <c r="G3845" s="253">
        <v>47.595368572918474</v>
      </c>
      <c r="H3845" s="253">
        <v>5.2583648926456199</v>
      </c>
      <c r="I3845" s="254">
        <v>110.21375618848334</v>
      </c>
    </row>
    <row r="3846" spans="1:9" ht="14.25" x14ac:dyDescent="0.3">
      <c r="A3846" s="251">
        <v>40236</v>
      </c>
      <c r="B3846" s="252" t="s">
        <v>1215</v>
      </c>
      <c r="C3846" s="253">
        <v>217296</v>
      </c>
      <c r="D3846" s="253">
        <v>160556.92536651029</v>
      </c>
      <c r="E3846" s="253">
        <v>106447.94612149043</v>
      </c>
      <c r="F3846" s="253">
        <v>12224.921051324933</v>
      </c>
      <c r="G3846" s="253">
        <v>12224.921051324933</v>
      </c>
      <c r="H3846" s="253">
        <v>1350.6166166812325</v>
      </c>
      <c r="I3846" s="254">
        <v>28308.520525688746</v>
      </c>
    </row>
    <row r="3847" spans="1:9" ht="14.25" x14ac:dyDescent="0.3">
      <c r="A3847" s="251">
        <v>40236</v>
      </c>
      <c r="B3847" s="252" t="s">
        <v>1853</v>
      </c>
      <c r="C3847" s="253">
        <v>208</v>
      </c>
      <c r="D3847" s="253">
        <v>153.68824311645929</v>
      </c>
      <c r="E3847" s="253">
        <v>101.89406520722889</v>
      </c>
      <c r="F3847" s="253">
        <v>11.701934590031966</v>
      </c>
      <c r="G3847" s="253">
        <v>11.701934590031966</v>
      </c>
      <c r="H3847" s="253">
        <v>1.2928367584755189</v>
      </c>
      <c r="I3847" s="254">
        <v>27.09747197069094</v>
      </c>
    </row>
    <row r="3848" spans="1:9" ht="14.25" x14ac:dyDescent="0.3">
      <c r="A3848" s="251">
        <v>40236</v>
      </c>
      <c r="B3848" s="252" t="s">
        <v>1668</v>
      </c>
      <c r="C3848" s="253">
        <v>51736</v>
      </c>
      <c r="D3848" s="253">
        <v>38226.994932082394</v>
      </c>
      <c r="E3848" s="253">
        <v>25344.189219044201</v>
      </c>
      <c r="F3848" s="253">
        <v>2910.6311920667972</v>
      </c>
      <c r="G3848" s="253">
        <v>2910.6311920667972</v>
      </c>
      <c r="H3848" s="253">
        <v>321.56828142543003</v>
      </c>
      <c r="I3848" s="254">
        <v>6739.9750474791663</v>
      </c>
    </row>
    <row r="3849" spans="1:9" ht="14.25" x14ac:dyDescent="0.3">
      <c r="A3849" s="251">
        <v>40236</v>
      </c>
      <c r="B3849" s="252" t="s">
        <v>1192</v>
      </c>
      <c r="C3849" s="253">
        <v>1496843</v>
      </c>
      <c r="D3849" s="253">
        <v>1105996.0138998572</v>
      </c>
      <c r="E3849" s="253">
        <v>733266.43387973134</v>
      </c>
      <c r="F3849" s="253">
        <v>84211.340757438549</v>
      </c>
      <c r="G3849" s="253">
        <v>84211.340757438549</v>
      </c>
      <c r="H3849" s="253">
        <v>9303.7194810902456</v>
      </c>
      <c r="I3849" s="254">
        <v>195003.17902415839</v>
      </c>
    </row>
    <row r="3850" spans="1:9" ht="14.25" x14ac:dyDescent="0.3">
      <c r="A3850" s="251">
        <v>40236</v>
      </c>
      <c r="B3850" s="252" t="s">
        <v>190</v>
      </c>
      <c r="C3850" s="253">
        <v>61829</v>
      </c>
      <c r="D3850" s="253">
        <v>45684.569152151736</v>
      </c>
      <c r="E3850" s="253">
        <v>30288.500758162285</v>
      </c>
      <c r="F3850" s="253">
        <v>3478.456316187915</v>
      </c>
      <c r="G3850" s="253">
        <v>3478.456316187915</v>
      </c>
      <c r="H3850" s="253">
        <v>384.30194201818676</v>
      </c>
      <c r="I3850" s="254">
        <v>8054.8538195954334</v>
      </c>
    </row>
    <row r="3851" spans="1:9" ht="14.25" x14ac:dyDescent="0.3">
      <c r="A3851" s="251">
        <v>40236</v>
      </c>
      <c r="B3851" s="252" t="s">
        <v>191</v>
      </c>
      <c r="C3851" s="253">
        <v>1101</v>
      </c>
      <c r="D3851" s="253">
        <v>813.51324841933501</v>
      </c>
      <c r="E3851" s="253">
        <v>539.35272015941837</v>
      </c>
      <c r="F3851" s="253">
        <v>61.941490305890355</v>
      </c>
      <c r="G3851" s="253">
        <v>61.941490305890355</v>
      </c>
      <c r="H3851" s="253">
        <v>6.8433330340458953</v>
      </c>
      <c r="I3851" s="254">
        <v>143.43421461409002</v>
      </c>
    </row>
    <row r="3852" spans="1:9" ht="14.25" x14ac:dyDescent="0.3">
      <c r="A3852" s="251">
        <v>40236</v>
      </c>
      <c r="B3852" s="252" t="s">
        <v>1669</v>
      </c>
      <c r="C3852" s="253">
        <v>284317</v>
      </c>
      <c r="D3852" s="253">
        <v>210077.7895102998</v>
      </c>
      <c r="E3852" s="253">
        <v>139279.87950732547</v>
      </c>
      <c r="F3852" s="253">
        <v>15995.475657856339</v>
      </c>
      <c r="G3852" s="253">
        <v>15995.475657856339</v>
      </c>
      <c r="H3852" s="253">
        <v>1767.1897531705968</v>
      </c>
      <c r="I3852" s="254">
        <v>37039.768934091044</v>
      </c>
    </row>
    <row r="3853" spans="1:9" ht="14.25" x14ac:dyDescent="0.3">
      <c r="A3853" s="251">
        <v>40236</v>
      </c>
      <c r="B3853" s="252" t="s">
        <v>1854</v>
      </c>
      <c r="C3853" s="253">
        <v>228</v>
      </c>
      <c r="D3853" s="253">
        <v>168.46595880073423</v>
      </c>
      <c r="E3853" s="253">
        <v>111.69157147715475</v>
      </c>
      <c r="F3853" s="253">
        <v>12.82712060830427</v>
      </c>
      <c r="G3853" s="253">
        <v>12.82712060830427</v>
      </c>
      <c r="H3853" s="253">
        <v>1.417147985252011</v>
      </c>
      <c r="I3853" s="254">
        <v>29.702998121718917</v>
      </c>
    </row>
    <row r="3854" spans="1:9" ht="14.25" x14ac:dyDescent="0.3">
      <c r="A3854" s="251">
        <v>40236</v>
      </c>
      <c r="B3854" s="252" t="s">
        <v>1855</v>
      </c>
      <c r="C3854" s="253">
        <v>724</v>
      </c>
      <c r="D3854" s="253">
        <v>534.95330777075253</v>
      </c>
      <c r="E3854" s="253">
        <v>354.66972697131592</v>
      </c>
      <c r="F3854" s="253">
        <v>40.731733861457421</v>
      </c>
      <c r="G3854" s="253">
        <v>40.731733861457421</v>
      </c>
      <c r="H3854" s="253">
        <v>4.5000664093090172</v>
      </c>
      <c r="I3854" s="254">
        <v>94.320046667212694</v>
      </c>
    </row>
    <row r="3855" spans="1:9" ht="14.25" x14ac:dyDescent="0.3">
      <c r="A3855" s="251">
        <v>40236</v>
      </c>
      <c r="B3855" s="252" t="s">
        <v>1054</v>
      </c>
      <c r="C3855" s="253">
        <v>2628023</v>
      </c>
      <c r="D3855" s="253">
        <v>1941808.835286763</v>
      </c>
      <c r="E3855" s="253">
        <v>1287403.5910004678</v>
      </c>
      <c r="F3855" s="253">
        <v>147850.73676490181</v>
      </c>
      <c r="G3855" s="253">
        <v>147850.73676490181</v>
      </c>
      <c r="H3855" s="253">
        <v>16334.638156341869</v>
      </c>
      <c r="I3855" s="254">
        <v>342369.13260014961</v>
      </c>
    </row>
    <row r="3856" spans="1:9" ht="14.25" x14ac:dyDescent="0.3">
      <c r="A3856" s="251">
        <v>40236</v>
      </c>
      <c r="B3856" s="252" t="s">
        <v>1408</v>
      </c>
      <c r="C3856" s="253">
        <v>2650123</v>
      </c>
      <c r="D3856" s="253">
        <v>1958138.2111178869</v>
      </c>
      <c r="E3856" s="253">
        <v>1298229.8354287359</v>
      </c>
      <c r="F3856" s="253">
        <v>149094.06731509272</v>
      </c>
      <c r="G3856" s="253">
        <v>149094.06731509272</v>
      </c>
      <c r="H3856" s="253">
        <v>16472.002061929892</v>
      </c>
      <c r="I3856" s="254">
        <v>345248.23899703554</v>
      </c>
    </row>
    <row r="3857" spans="1:9" ht="14.25" x14ac:dyDescent="0.3">
      <c r="A3857" s="251">
        <v>40236</v>
      </c>
      <c r="B3857" s="252" t="s">
        <v>1216</v>
      </c>
      <c r="C3857" s="253">
        <v>2021756</v>
      </c>
      <c r="D3857" s="253">
        <v>1493846.7675488475</v>
      </c>
      <c r="E3857" s="253">
        <v>990408.35431301082</v>
      </c>
      <c r="F3857" s="253">
        <v>113742.57917790706</v>
      </c>
      <c r="G3857" s="253">
        <v>113742.57917790706</v>
      </c>
      <c r="H3857" s="253">
        <v>12566.348430136688</v>
      </c>
      <c r="I3857" s="254">
        <v>263386.90644988575</v>
      </c>
    </row>
    <row r="3858" spans="1:9" ht="14.25" x14ac:dyDescent="0.3">
      <c r="A3858" s="251">
        <v>40236</v>
      </c>
      <c r="B3858" s="252" t="s">
        <v>1363</v>
      </c>
      <c r="C3858" s="253">
        <v>1320984</v>
      </c>
      <c r="D3858" s="253">
        <v>976056.2987738119</v>
      </c>
      <c r="E3858" s="253">
        <v>647117.45112358686</v>
      </c>
      <c r="F3858" s="253">
        <v>74317.636358071089</v>
      </c>
      <c r="G3858" s="253">
        <v>74317.636358071089</v>
      </c>
      <c r="H3858" s="253">
        <v>8210.6570796058895</v>
      </c>
      <c r="I3858" s="254">
        <v>172092.91785447695</v>
      </c>
    </row>
    <row r="3859" spans="1:9" ht="14.25" x14ac:dyDescent="0.3">
      <c r="A3859" s="251">
        <v>40236</v>
      </c>
      <c r="B3859" s="252" t="s">
        <v>1409</v>
      </c>
      <c r="C3859" s="253">
        <v>7440711</v>
      </c>
      <c r="D3859" s="253">
        <v>5497835.58234285</v>
      </c>
      <c r="E3859" s="253">
        <v>3645020.6337603135</v>
      </c>
      <c r="F3859" s="253">
        <v>418609.19916024676</v>
      </c>
      <c r="G3859" s="253">
        <v>418609.19916024676</v>
      </c>
      <c r="H3859" s="253">
        <v>46248.195624966997</v>
      </c>
      <c r="I3859" s="254">
        <v>969348.35463707568</v>
      </c>
    </row>
    <row r="3860" spans="1:9" ht="14.25" x14ac:dyDescent="0.3">
      <c r="A3860" s="251">
        <v>40236</v>
      </c>
      <c r="B3860" s="252" t="s">
        <v>1671</v>
      </c>
      <c r="C3860" s="253">
        <v>8612</v>
      </c>
      <c r="D3860" s="253">
        <v>6363.2843736487857</v>
      </c>
      <c r="E3860" s="253">
        <v>4218.8061998300736</v>
      </c>
      <c r="F3860" s="253">
        <v>484.50509946805425</v>
      </c>
      <c r="G3860" s="253">
        <v>484.50509946805425</v>
      </c>
      <c r="H3860" s="253">
        <v>53.528414249957542</v>
      </c>
      <c r="I3860" s="254">
        <v>1121.9395606326461</v>
      </c>
    </row>
    <row r="3861" spans="1:9" ht="14.25" x14ac:dyDescent="0.3">
      <c r="A3861" s="251">
        <v>40236</v>
      </c>
      <c r="B3861" s="252" t="s">
        <v>1672</v>
      </c>
      <c r="C3861" s="253">
        <v>459</v>
      </c>
      <c r="D3861" s="253">
        <v>339.14857495410973</v>
      </c>
      <c r="E3861" s="253">
        <v>224.8527688947984</v>
      </c>
      <c r="F3861" s="253">
        <v>25.823019119349389</v>
      </c>
      <c r="G3861" s="253">
        <v>25.823019119349389</v>
      </c>
      <c r="H3861" s="253">
        <v>2.8529426545204961</v>
      </c>
      <c r="I3861" s="254">
        <v>59.796825166092034</v>
      </c>
    </row>
    <row r="3862" spans="1:9" ht="14.25" x14ac:dyDescent="0.3">
      <c r="A3862" s="251">
        <v>40236</v>
      </c>
      <c r="B3862" s="252" t="s">
        <v>1673</v>
      </c>
      <c r="C3862" s="253">
        <v>216</v>
      </c>
      <c r="D3862" s="253">
        <v>159.59932939016926</v>
      </c>
      <c r="E3862" s="253">
        <v>105.81306771519922</v>
      </c>
      <c r="F3862" s="253">
        <v>12.152008997340888</v>
      </c>
      <c r="G3862" s="253">
        <v>12.152008997340888</v>
      </c>
      <c r="H3862" s="253">
        <v>1.3425612491861156</v>
      </c>
      <c r="I3862" s="254">
        <v>28.139682431102131</v>
      </c>
    </row>
    <row r="3863" spans="1:9" ht="14.25" x14ac:dyDescent="0.3">
      <c r="A3863" s="251">
        <v>40236</v>
      </c>
      <c r="B3863" s="252" t="s">
        <v>1674</v>
      </c>
      <c r="C3863" s="253">
        <v>825</v>
      </c>
      <c r="D3863" s="253">
        <v>609.580771976341</v>
      </c>
      <c r="E3863" s="253">
        <v>404.14713363444156</v>
      </c>
      <c r="F3863" s="253">
        <v>46.413923253732563</v>
      </c>
      <c r="G3863" s="253">
        <v>46.413923253732563</v>
      </c>
      <c r="H3863" s="253">
        <v>5.1278381045303032</v>
      </c>
      <c r="I3863" s="254">
        <v>107.47795372990399</v>
      </c>
    </row>
    <row r="3864" spans="1:9" ht="14.25" x14ac:dyDescent="0.3">
      <c r="A3864" s="251">
        <v>40236</v>
      </c>
      <c r="B3864" s="252" t="s">
        <v>1677</v>
      </c>
      <c r="C3864" s="253">
        <v>2585</v>
      </c>
      <c r="D3864" s="253">
        <v>1910.019752192535</v>
      </c>
      <c r="E3864" s="253">
        <v>1266.3276853879167</v>
      </c>
      <c r="F3864" s="253">
        <v>145.43029286169534</v>
      </c>
      <c r="G3864" s="253">
        <v>145.43029286169534</v>
      </c>
      <c r="H3864" s="253">
        <v>16.067226060861618</v>
      </c>
      <c r="I3864" s="254">
        <v>336.76425502036579</v>
      </c>
    </row>
    <row r="3865" spans="1:9" ht="14.25" x14ac:dyDescent="0.3">
      <c r="A3865" s="251">
        <v>40236</v>
      </c>
      <c r="B3865" s="252" t="s">
        <v>1678</v>
      </c>
      <c r="C3865" s="253">
        <v>318</v>
      </c>
      <c r="D3865" s="253">
        <v>234.96567937997142</v>
      </c>
      <c r="E3865" s="253">
        <v>155.7803496918211</v>
      </c>
      <c r="F3865" s="253">
        <v>17.89045769052964</v>
      </c>
      <c r="G3865" s="253">
        <v>17.89045769052964</v>
      </c>
      <c r="H3865" s="253">
        <v>1.976548505746226</v>
      </c>
      <c r="I3865" s="254">
        <v>41.427865801344801</v>
      </c>
    </row>
    <row r="3866" spans="1:9" ht="14.25" x14ac:dyDescent="0.3">
      <c r="A3866" s="251">
        <v>40236</v>
      </c>
      <c r="B3866" s="252" t="s">
        <v>1679</v>
      </c>
      <c r="C3866" s="253">
        <v>558</v>
      </c>
      <c r="D3866" s="253">
        <v>412.29826759127064</v>
      </c>
      <c r="E3866" s="253">
        <v>273.35042493093141</v>
      </c>
      <c r="F3866" s="253">
        <v>31.392689909797294</v>
      </c>
      <c r="G3866" s="253">
        <v>31.392689909797294</v>
      </c>
      <c r="H3866" s="253">
        <v>3.4682832270641328</v>
      </c>
      <c r="I3866" s="254">
        <v>72.694179613680518</v>
      </c>
    </row>
    <row r="3867" spans="1:9" ht="14.25" x14ac:dyDescent="0.3">
      <c r="A3867" s="251">
        <v>40236</v>
      </c>
      <c r="B3867" s="252" t="s">
        <v>1680</v>
      </c>
      <c r="C3867" s="253">
        <v>1095</v>
      </c>
      <c r="D3867" s="253">
        <v>809.07993371405257</v>
      </c>
      <c r="E3867" s="253">
        <v>536.41346827844063</v>
      </c>
      <c r="F3867" s="253">
        <v>61.60393450040867</v>
      </c>
      <c r="G3867" s="253">
        <v>61.60393450040867</v>
      </c>
      <c r="H3867" s="253">
        <v>6.8060396660129481</v>
      </c>
      <c r="I3867" s="254">
        <v>142.65255676878164</v>
      </c>
    </row>
    <row r="3868" spans="1:9" ht="14.25" x14ac:dyDescent="0.3">
      <c r="A3868" s="251">
        <v>40236</v>
      </c>
      <c r="B3868" s="252" t="s">
        <v>970</v>
      </c>
      <c r="C3868" s="253">
        <v>157</v>
      </c>
      <c r="D3868" s="253">
        <v>116.00506812155821</v>
      </c>
      <c r="E3868" s="253">
        <v>76.910424218917953</v>
      </c>
      <c r="F3868" s="253">
        <v>8.8327102434375888</v>
      </c>
      <c r="G3868" s="253">
        <v>8.8327102434375888</v>
      </c>
      <c r="H3868" s="253">
        <v>0.97584313019546376</v>
      </c>
      <c r="I3868" s="254">
        <v>20.453380285569605</v>
      </c>
    </row>
    <row r="3869" spans="1:9" ht="14.25" x14ac:dyDescent="0.3">
      <c r="A3869" s="251">
        <v>40236</v>
      </c>
      <c r="B3869" s="252" t="s">
        <v>1681</v>
      </c>
      <c r="C3869" s="253">
        <v>12187</v>
      </c>
      <c r="D3869" s="253">
        <v>9004.8010522129298</v>
      </c>
      <c r="E3869" s="253">
        <v>5970.1104455793202</v>
      </c>
      <c r="F3869" s="253">
        <v>685.63210023422869</v>
      </c>
      <c r="G3869" s="253">
        <v>685.63210023422869</v>
      </c>
      <c r="H3869" s="253">
        <v>75.749046036255521</v>
      </c>
      <c r="I3869" s="254">
        <v>1587.6773601288967</v>
      </c>
    </row>
    <row r="3870" spans="1:9" ht="14.25" x14ac:dyDescent="0.3">
      <c r="A3870" s="251">
        <v>40236</v>
      </c>
      <c r="B3870" s="252" t="s">
        <v>1410</v>
      </c>
      <c r="C3870" s="253">
        <v>341762</v>
      </c>
      <c r="D3870" s="253">
        <v>252523.08338445847</v>
      </c>
      <c r="E3870" s="253">
        <v>167420.76689112</v>
      </c>
      <c r="F3870" s="253">
        <v>19227.291198838964</v>
      </c>
      <c r="G3870" s="253">
        <v>19227.291198838964</v>
      </c>
      <c r="H3870" s="253">
        <v>2124.2426742793764</v>
      </c>
      <c r="I3870" s="254">
        <v>44523.491421381143</v>
      </c>
    </row>
    <row r="3871" spans="1:9" ht="14.25" x14ac:dyDescent="0.3">
      <c r="A3871" s="251">
        <v>40236</v>
      </c>
      <c r="B3871" s="252" t="s">
        <v>1682</v>
      </c>
      <c r="C3871" s="253">
        <v>1181</v>
      </c>
      <c r="D3871" s="253">
        <v>872.62411115643465</v>
      </c>
      <c r="E3871" s="253">
        <v>578.5427452391217</v>
      </c>
      <c r="F3871" s="253">
        <v>66.442234378979563</v>
      </c>
      <c r="G3871" s="253">
        <v>66.442234378979563</v>
      </c>
      <c r="H3871" s="253">
        <v>7.3405779411518637</v>
      </c>
      <c r="I3871" s="254">
        <v>153.85631921820192</v>
      </c>
    </row>
    <row r="3872" spans="1:9" ht="14.25" x14ac:dyDescent="0.3">
      <c r="A3872" s="251">
        <v>40236</v>
      </c>
      <c r="B3872" s="252" t="s">
        <v>1683</v>
      </c>
      <c r="C3872" s="253">
        <v>25</v>
      </c>
      <c r="D3872" s="253">
        <v>18.472144605343665</v>
      </c>
      <c r="E3872" s="253">
        <v>12.24688283740732</v>
      </c>
      <c r="F3872" s="253">
        <v>1.4064825228403806</v>
      </c>
      <c r="G3872" s="253">
        <v>1.4064825228403806</v>
      </c>
      <c r="H3872" s="253">
        <v>0.15538903347061525</v>
      </c>
      <c r="I3872" s="254">
        <v>3.2569076887849691</v>
      </c>
    </row>
    <row r="3873" spans="1:9" ht="14.25" x14ac:dyDescent="0.3">
      <c r="A3873" s="251">
        <v>40236</v>
      </c>
      <c r="B3873" s="252" t="s">
        <v>1684</v>
      </c>
      <c r="C3873" s="253">
        <v>337</v>
      </c>
      <c r="D3873" s="253">
        <v>249.00450928003264</v>
      </c>
      <c r="E3873" s="253">
        <v>165.08798064825069</v>
      </c>
      <c r="F3873" s="253">
        <v>18.959384407888333</v>
      </c>
      <c r="G3873" s="253">
        <v>18.959384407888333</v>
      </c>
      <c r="H3873" s="253">
        <v>2.0946441711838939</v>
      </c>
      <c r="I3873" s="254">
        <v>43.903115644821384</v>
      </c>
    </row>
    <row r="3874" spans="1:9" ht="14.25" x14ac:dyDescent="0.3">
      <c r="A3874" s="251">
        <v>40236</v>
      </c>
      <c r="B3874" s="252" t="s">
        <v>1685</v>
      </c>
      <c r="C3874" s="253">
        <v>2800</v>
      </c>
      <c r="D3874" s="253">
        <v>2068.8801957984906</v>
      </c>
      <c r="E3874" s="253">
        <v>1371.6508777896197</v>
      </c>
      <c r="F3874" s="253">
        <v>157.52604255812261</v>
      </c>
      <c r="G3874" s="253">
        <v>157.52604255812261</v>
      </c>
      <c r="H3874" s="253">
        <v>17.403571748708909</v>
      </c>
      <c r="I3874" s="254">
        <v>364.77366114391651</v>
      </c>
    </row>
    <row r="3875" spans="1:9" ht="14.25" x14ac:dyDescent="0.3">
      <c r="A3875" s="251">
        <v>40236</v>
      </c>
      <c r="B3875" s="259" t="s">
        <v>1686</v>
      </c>
      <c r="C3875" s="253">
        <v>1413536</v>
      </c>
      <c r="D3875" s="253">
        <v>1044441.6558743627</v>
      </c>
      <c r="E3875" s="253">
        <v>692456.39113829576</v>
      </c>
      <c r="F3875" s="253">
        <v>79524.547176228021</v>
      </c>
      <c r="G3875" s="253">
        <v>79524.547176228021</v>
      </c>
      <c r="H3875" s="253">
        <v>8785.9197126367853</v>
      </c>
      <c r="I3875" s="254">
        <v>184150.25067097403</v>
      </c>
    </row>
    <row r="3876" spans="1:9" ht="14.25" x14ac:dyDescent="0.3">
      <c r="A3876" s="251">
        <v>40236</v>
      </c>
      <c r="B3876" s="259" t="s">
        <v>1687</v>
      </c>
      <c r="C3876" s="253">
        <v>3841567</v>
      </c>
      <c r="D3876" s="253">
        <v>2838479.24540465</v>
      </c>
      <c r="E3876" s="253">
        <v>1881888.8384420129</v>
      </c>
      <c r="F3876" s="253">
        <v>216123.87383281408</v>
      </c>
      <c r="G3876" s="253">
        <v>216123.87383281408</v>
      </c>
      <c r="H3876" s="253">
        <v>23877.49532570444</v>
      </c>
      <c r="I3876" s="254">
        <v>500465.16397130431</v>
      </c>
    </row>
    <row r="3877" spans="1:9" ht="14.25" x14ac:dyDescent="0.3">
      <c r="A3877" s="251">
        <v>40236</v>
      </c>
      <c r="B3877" s="259" t="s">
        <v>1688</v>
      </c>
      <c r="C3877" s="253">
        <v>1221742</v>
      </c>
      <c r="D3877" s="253">
        <v>902727.79577687127</v>
      </c>
      <c r="E3877" s="253">
        <v>598501.24526158778</v>
      </c>
      <c r="F3877" s="253">
        <v>68734.350816802093</v>
      </c>
      <c r="G3877" s="253">
        <v>68734.350816802093</v>
      </c>
      <c r="H3877" s="253">
        <v>7593.8123412182567</v>
      </c>
      <c r="I3877" s="254">
        <v>159164.03654046103</v>
      </c>
    </row>
    <row r="3878" spans="1:9" ht="14.25" x14ac:dyDescent="0.3">
      <c r="A3878" s="251">
        <v>40236</v>
      </c>
      <c r="B3878" s="259" t="s">
        <v>1689</v>
      </c>
      <c r="C3878" s="253">
        <v>3347516</v>
      </c>
      <c r="D3878" s="253">
        <v>2473431.9848280642</v>
      </c>
      <c r="E3878" s="253">
        <v>1639865.449933856</v>
      </c>
      <c r="F3878" s="253">
        <v>188328.90995714156</v>
      </c>
      <c r="G3878" s="253">
        <v>188328.90995714156</v>
      </c>
      <c r="H3878" s="253">
        <v>20806.691030696802</v>
      </c>
      <c r="I3878" s="254">
        <v>436102.02394922817</v>
      </c>
    </row>
    <row r="3879" spans="1:9" ht="14.25" x14ac:dyDescent="0.3">
      <c r="A3879" s="251">
        <v>40236</v>
      </c>
      <c r="B3879" s="259" t="s">
        <v>1690</v>
      </c>
      <c r="C3879" s="253">
        <v>324963</v>
      </c>
      <c r="D3879" s="253">
        <v>240110.54109545174</v>
      </c>
      <c r="E3879" s="253">
        <v>159191.3514996958</v>
      </c>
      <c r="F3879" s="253">
        <v>18282.191202791142</v>
      </c>
      <c r="G3879" s="253">
        <v>18282.191202791142</v>
      </c>
      <c r="H3879" s="253">
        <v>2019.8274593484618</v>
      </c>
      <c r="I3879" s="254">
        <v>42334.979730825195</v>
      </c>
    </row>
    <row r="3880" spans="1:9" ht="14.25" x14ac:dyDescent="0.3">
      <c r="A3880" s="251">
        <v>40236</v>
      </c>
      <c r="B3880" s="259" t="s">
        <v>1411</v>
      </c>
      <c r="C3880" s="253">
        <v>3102174</v>
      </c>
      <c r="D3880" s="253">
        <v>2292152.2687574951</v>
      </c>
      <c r="E3880" s="253">
        <v>1519678.4607700484</v>
      </c>
      <c r="F3880" s="253">
        <v>174526.14055239336</v>
      </c>
      <c r="G3880" s="253">
        <v>174526.14055239336</v>
      </c>
      <c r="H3880" s="253">
        <v>19281.752780706895</v>
      </c>
      <c r="I3880" s="254">
        <v>404139.77410195285</v>
      </c>
    </row>
    <row r="3881" spans="1:9" ht="14.25" x14ac:dyDescent="0.3">
      <c r="A3881" s="251">
        <v>40236</v>
      </c>
      <c r="B3881" s="252" t="s">
        <v>882</v>
      </c>
      <c r="C3881" s="253">
        <v>110338</v>
      </c>
      <c r="D3881" s="253">
        <v>81527.17965857638</v>
      </c>
      <c r="E3881" s="253">
        <v>1582.9577467954673</v>
      </c>
      <c r="F3881" s="253">
        <v>13821.116650389144</v>
      </c>
      <c r="G3881" s="253">
        <v>13821.116650389144</v>
      </c>
      <c r="H3881" s="253">
        <v>2000.1881458599394</v>
      </c>
      <c r="I3881" s="254">
        <v>50301.800465142675</v>
      </c>
    </row>
    <row r="3882" spans="1:9" ht="14.25" x14ac:dyDescent="0.3">
      <c r="A3882" s="251">
        <v>40236</v>
      </c>
      <c r="B3882" s="252" t="s">
        <v>884</v>
      </c>
      <c r="C3882" s="253">
        <v>2341</v>
      </c>
      <c r="D3882" s="253">
        <v>1729.7316208443808</v>
      </c>
      <c r="E3882" s="253">
        <v>33.585021345757475</v>
      </c>
      <c r="F3882" s="253">
        <v>293.23745290435738</v>
      </c>
      <c r="G3882" s="253">
        <v>293.23745290435738</v>
      </c>
      <c r="H3882" s="253">
        <v>42.437242377586308</v>
      </c>
      <c r="I3882" s="254">
        <v>1067.2344513123221</v>
      </c>
    </row>
    <row r="3883" spans="1:9" ht="14.25" x14ac:dyDescent="0.3">
      <c r="A3883" s="251">
        <v>40236</v>
      </c>
      <c r="B3883" s="252" t="s">
        <v>1691</v>
      </c>
      <c r="C3883" s="253">
        <v>97604</v>
      </c>
      <c r="D3883" s="253">
        <v>72118.208082398516</v>
      </c>
      <c r="E3883" s="253">
        <v>1400.2701509745034</v>
      </c>
      <c r="F3883" s="253">
        <v>12226.035178674452</v>
      </c>
      <c r="G3883" s="253">
        <v>12226.035178674452</v>
      </c>
      <c r="H3883" s="253">
        <v>1769.3484002656701</v>
      </c>
      <c r="I3883" s="254">
        <v>44496.519173809429</v>
      </c>
    </row>
    <row r="3884" spans="1:9" ht="14.25" x14ac:dyDescent="0.3">
      <c r="A3884" s="251">
        <v>40236</v>
      </c>
      <c r="B3884" s="252" t="s">
        <v>885</v>
      </c>
      <c r="C3884" s="253">
        <v>328645</v>
      </c>
      <c r="D3884" s="253">
        <v>242831.11855292675</v>
      </c>
      <c r="E3884" s="253">
        <v>4714.8865186571829</v>
      </c>
      <c r="F3884" s="253">
        <v>41166.605172897282</v>
      </c>
      <c r="G3884" s="253">
        <v>41166.605172897282</v>
      </c>
      <c r="H3884" s="253">
        <v>5957.6196160537602</v>
      </c>
      <c r="I3884" s="254">
        <v>149825.40207242125</v>
      </c>
    </row>
    <row r="3885" spans="1:9" ht="14.25" x14ac:dyDescent="0.3">
      <c r="A3885" s="251">
        <v>40236</v>
      </c>
      <c r="B3885" s="252" t="s">
        <v>1236</v>
      </c>
      <c r="C3885" s="253">
        <v>167736</v>
      </c>
      <c r="D3885" s="253">
        <v>123937.74590087701</v>
      </c>
      <c r="E3885" s="253">
        <v>2406.4148400051158</v>
      </c>
      <c r="F3885" s="253">
        <v>21010.883127024899</v>
      </c>
      <c r="G3885" s="253">
        <v>21010.883127024899</v>
      </c>
      <c r="H3885" s="253">
        <v>3040.6891445736082</v>
      </c>
      <c r="I3885" s="254">
        <v>76468.87566224848</v>
      </c>
    </row>
    <row r="3886" spans="1:9" ht="14.25" x14ac:dyDescent="0.3">
      <c r="A3886" s="251">
        <v>40236</v>
      </c>
      <c r="B3886" s="252" t="s">
        <v>1237</v>
      </c>
      <c r="C3886" s="253">
        <v>804797</v>
      </c>
      <c r="D3886" s="253">
        <v>594653.06247787061</v>
      </c>
      <c r="E3886" s="253">
        <v>11545.973696711482</v>
      </c>
      <c r="F3886" s="253">
        <v>100810.17615765403</v>
      </c>
      <c r="G3886" s="253">
        <v>100810.17615765403</v>
      </c>
      <c r="H3886" s="253">
        <v>14589.220569737005</v>
      </c>
      <c r="I3886" s="254">
        <v>366897.515896114</v>
      </c>
    </row>
    <row r="3887" spans="1:9" ht="14.25" x14ac:dyDescent="0.3">
      <c r="A3887" s="251">
        <v>40236</v>
      </c>
      <c r="B3887" s="252" t="s">
        <v>745</v>
      </c>
      <c r="C3887" s="253">
        <v>281144</v>
      </c>
      <c r="D3887" s="253">
        <v>207733.30491698958</v>
      </c>
      <c r="E3887" s="253">
        <v>4033.4161645585818</v>
      </c>
      <c r="F3887" s="253">
        <v>35216.55295144923</v>
      </c>
      <c r="G3887" s="253">
        <v>35216.55295144923</v>
      </c>
      <c r="H3887" s="253">
        <v>5096.5297184981309</v>
      </c>
      <c r="I3887" s="254">
        <v>128170.25313103439</v>
      </c>
    </row>
    <row r="3888" spans="1:9" ht="14.25" x14ac:dyDescent="0.3">
      <c r="A3888" s="251">
        <v>40236</v>
      </c>
      <c r="B3888" s="252" t="s">
        <v>1238</v>
      </c>
      <c r="C3888" s="253">
        <v>14153</v>
      </c>
      <c r="D3888" s="253">
        <v>10457.450503977156</v>
      </c>
      <c r="E3888" s="253">
        <v>203.04519739705492</v>
      </c>
      <c r="F3888" s="253">
        <v>1772.8277107882827</v>
      </c>
      <c r="G3888" s="253">
        <v>1772.8277107882827</v>
      </c>
      <c r="H3888" s="253">
        <v>256.56313172574926</v>
      </c>
      <c r="I3888" s="254">
        <v>6452.1867532777851</v>
      </c>
    </row>
    <row r="3889" spans="1:9" ht="14.25" x14ac:dyDescent="0.3">
      <c r="A3889" s="251">
        <v>40236</v>
      </c>
      <c r="B3889" s="252" t="s">
        <v>1239</v>
      </c>
      <c r="C3889" s="253">
        <v>116887</v>
      </c>
      <c r="D3889" s="253">
        <v>86366.142659392193</v>
      </c>
      <c r="E3889" s="253">
        <v>1676.9125971984424</v>
      </c>
      <c r="F3889" s="253">
        <v>14641.455001124143</v>
      </c>
      <c r="G3889" s="253">
        <v>14641.455001124143</v>
      </c>
      <c r="H3889" s="253">
        <v>2118.9072831221401</v>
      </c>
      <c r="I3889" s="254">
        <v>53287.412776823316</v>
      </c>
    </row>
    <row r="3890" spans="1:9" ht="14.25" x14ac:dyDescent="0.3">
      <c r="A3890" s="251">
        <v>40236</v>
      </c>
      <c r="B3890" s="252" t="s">
        <v>747</v>
      </c>
      <c r="C3890" s="253">
        <v>165039</v>
      </c>
      <c r="D3890" s="253">
        <v>121944.97094085252</v>
      </c>
      <c r="E3890" s="253">
        <v>2367.7224852125023</v>
      </c>
      <c r="F3890" s="253">
        <v>20673.052537326883</v>
      </c>
      <c r="G3890" s="253">
        <v>20673.052537326883</v>
      </c>
      <c r="H3890" s="253">
        <v>2991.7983958797377</v>
      </c>
      <c r="I3890" s="254">
        <v>75239.344985106509</v>
      </c>
    </row>
    <row r="3891" spans="1:9" ht="14.25" x14ac:dyDescent="0.3">
      <c r="A3891" s="251">
        <v>40236</v>
      </c>
      <c r="B3891" s="252" t="s">
        <v>1240</v>
      </c>
      <c r="C3891" s="253">
        <v>5522</v>
      </c>
      <c r="D3891" s="253">
        <v>4080.1273004283084</v>
      </c>
      <c r="E3891" s="253">
        <v>79.221054195332243</v>
      </c>
      <c r="F3891" s="253">
        <v>691.69466678251229</v>
      </c>
      <c r="G3891" s="253">
        <v>691.69466678251229</v>
      </c>
      <c r="H3891" s="253">
        <v>100.10185920932574</v>
      </c>
      <c r="I3891" s="254">
        <v>2517.4150534586256</v>
      </c>
    </row>
    <row r="3892" spans="1:9" ht="14.25" x14ac:dyDescent="0.3">
      <c r="A3892" s="251">
        <v>40236</v>
      </c>
      <c r="B3892" s="252" t="s">
        <v>1141</v>
      </c>
      <c r="C3892" s="253">
        <v>8622</v>
      </c>
      <c r="D3892" s="253">
        <v>6370.6732314909232</v>
      </c>
      <c r="E3892" s="253">
        <v>123.69502522132463</v>
      </c>
      <c r="F3892" s="253">
        <v>1080.0056894239083</v>
      </c>
      <c r="G3892" s="253">
        <v>1080.0056894239083</v>
      </c>
      <c r="H3892" s="253">
        <v>156.29812207584328</v>
      </c>
      <c r="I3892" s="254">
        <v>3930.6687053459382</v>
      </c>
    </row>
    <row r="3893" spans="1:9" ht="14.25" x14ac:dyDescent="0.3">
      <c r="A3893" s="251">
        <v>40236</v>
      </c>
      <c r="B3893" s="252" t="s">
        <v>1241</v>
      </c>
      <c r="C3893" s="253">
        <v>163</v>
      </c>
      <c r="D3893" s="253">
        <v>120.43838282684069</v>
      </c>
      <c r="E3893" s="253">
        <v>2.3384700894312127</v>
      </c>
      <c r="F3893" s="253">
        <v>20.417644093725013</v>
      </c>
      <c r="G3893" s="253">
        <v>20.417644093725013</v>
      </c>
      <c r="H3893" s="253">
        <v>2.9548357571749544</v>
      </c>
      <c r="I3893" s="254">
        <v>74.309788792784488</v>
      </c>
    </row>
    <row r="3894" spans="1:9" ht="14.25" x14ac:dyDescent="0.3">
      <c r="A3894" s="251">
        <v>40236</v>
      </c>
      <c r="B3894" s="252" t="s">
        <v>749</v>
      </c>
      <c r="C3894" s="253">
        <v>48</v>
      </c>
      <c r="D3894" s="253">
        <v>35.466517642259838</v>
      </c>
      <c r="E3894" s="253">
        <v>0.68862922878955957</v>
      </c>
      <c r="F3894" s="253">
        <v>6.0125577699312922</v>
      </c>
      <c r="G3894" s="253">
        <v>6.0125577699312922</v>
      </c>
      <c r="H3894" s="253">
        <v>0.8701356830944651</v>
      </c>
      <c r="I3894" s="254">
        <v>21.882637190513226</v>
      </c>
    </row>
    <row r="3895" spans="1:9" ht="14.25" x14ac:dyDescent="0.3">
      <c r="A3895" s="251">
        <v>40236</v>
      </c>
      <c r="B3895" s="252" t="s">
        <v>892</v>
      </c>
      <c r="C3895" s="253">
        <v>9735</v>
      </c>
      <c r="D3895" s="253">
        <v>7193.0531093208228</v>
      </c>
      <c r="E3895" s="253">
        <v>139.66261546388253</v>
      </c>
      <c r="F3895" s="253">
        <v>1219.4218727141902</v>
      </c>
      <c r="G3895" s="253">
        <v>1219.4218727141902</v>
      </c>
      <c r="H3895" s="253">
        <v>176.47439322759618</v>
      </c>
      <c r="I3895" s="254">
        <v>4438.0723552009631</v>
      </c>
    </row>
    <row r="3896" spans="1:9" ht="14.25" x14ac:dyDescent="0.3">
      <c r="A3896" s="251">
        <v>40236</v>
      </c>
      <c r="B3896" s="252" t="s">
        <v>894</v>
      </c>
      <c r="C3896" s="253">
        <v>6238</v>
      </c>
      <c r="D3896" s="253">
        <v>4609.1695219253506</v>
      </c>
      <c r="E3896" s="253">
        <v>89.493106858109826</v>
      </c>
      <c r="F3896" s="253">
        <v>781.38198685065402</v>
      </c>
      <c r="G3896" s="253">
        <v>781.38198685065402</v>
      </c>
      <c r="H3896" s="253">
        <v>113.08138314881818</v>
      </c>
      <c r="I3896" s="254">
        <v>2843.8310582171143</v>
      </c>
    </row>
    <row r="3897" spans="1:9" ht="14.25" x14ac:dyDescent="0.3">
      <c r="A3897" s="251">
        <v>40236</v>
      </c>
      <c r="B3897" s="252" t="s">
        <v>1242</v>
      </c>
      <c r="C3897" s="253">
        <v>2317936</v>
      </c>
      <c r="D3897" s="253">
        <v>1712689.959117275</v>
      </c>
      <c r="E3897" s="253">
        <v>33254.135001324095</v>
      </c>
      <c r="F3897" s="253">
        <v>290348.41889590537</v>
      </c>
      <c r="G3897" s="253">
        <v>290348.41889590537</v>
      </c>
      <c r="H3897" s="253">
        <v>42019.142181859417</v>
      </c>
      <c r="I3897" s="254">
        <v>1056719.8441422805</v>
      </c>
    </row>
    <row r="3898" spans="1:9" ht="14.25" x14ac:dyDescent="0.3">
      <c r="A3898" s="251">
        <v>40236</v>
      </c>
      <c r="B3898" s="252" t="s">
        <v>1243</v>
      </c>
      <c r="C3898" s="253">
        <v>1032471</v>
      </c>
      <c r="D3898" s="253">
        <v>762878.14451295126</v>
      </c>
      <c r="E3898" s="253">
        <v>14812.28559328303</v>
      </c>
      <c r="F3898" s="253">
        <v>129328.99027664024</v>
      </c>
      <c r="G3898" s="253">
        <v>129328.99027664024</v>
      </c>
      <c r="H3898" s="253">
        <v>18716.455392921365</v>
      </c>
      <c r="I3898" s="254">
        <v>470691.42297346634</v>
      </c>
    </row>
    <row r="3899" spans="1:9" ht="14.25" x14ac:dyDescent="0.3">
      <c r="A3899" s="251">
        <v>40236</v>
      </c>
      <c r="B3899" s="252" t="s">
        <v>607</v>
      </c>
      <c r="C3899" s="253">
        <v>1568139</v>
      </c>
      <c r="D3899" s="253">
        <v>1158675.6147711603</v>
      </c>
      <c r="E3899" s="253">
        <v>22497.215629267313</v>
      </c>
      <c r="F3899" s="253">
        <v>196427.63184963094</v>
      </c>
      <c r="G3899" s="253">
        <v>196427.63184963094</v>
      </c>
      <c r="H3899" s="253">
        <v>28426.952082334818</v>
      </c>
      <c r="I3899" s="254">
        <v>714896.18336029619</v>
      </c>
    </row>
    <row r="3900" spans="1:9" ht="14.25" x14ac:dyDescent="0.3">
      <c r="A3900" s="251">
        <v>40236</v>
      </c>
      <c r="B3900" s="252" t="s">
        <v>1915</v>
      </c>
      <c r="C3900" s="253">
        <v>1294207</v>
      </c>
      <c r="D3900" s="253">
        <v>956271.15412992041</v>
      </c>
      <c r="E3900" s="253">
        <v>18567.266006334365</v>
      </c>
      <c r="F3900" s="253">
        <v>162114.46570311391</v>
      </c>
      <c r="G3900" s="253">
        <v>162114.46570311391</v>
      </c>
      <c r="H3900" s="253">
        <v>23461.160250221634</v>
      </c>
      <c r="I3900" s="254">
        <v>590013.79646713648</v>
      </c>
    </row>
    <row r="3901" spans="1:9" ht="14.25" x14ac:dyDescent="0.3">
      <c r="A3901" s="251">
        <v>40236</v>
      </c>
      <c r="B3901" s="252" t="s">
        <v>1244</v>
      </c>
      <c r="C3901" s="253">
        <v>41271</v>
      </c>
      <c r="D3901" s="253">
        <v>30494.555200285537</v>
      </c>
      <c r="E3901" s="253">
        <v>592.09201877862313</v>
      </c>
      <c r="F3901" s="253">
        <v>5169.6723275590484</v>
      </c>
      <c r="G3901" s="253">
        <v>5169.6723275590484</v>
      </c>
      <c r="H3901" s="253">
        <v>748.15353702065977</v>
      </c>
      <c r="I3901" s="254">
        <v>18814.964989368153</v>
      </c>
    </row>
    <row r="3902" spans="1:9" ht="14.25" x14ac:dyDescent="0.3">
      <c r="A3902" s="251">
        <v>40236</v>
      </c>
      <c r="B3902" s="252" t="s">
        <v>1245</v>
      </c>
      <c r="C3902" s="253">
        <v>12174</v>
      </c>
      <c r="D3902" s="253">
        <v>8995.1955370181513</v>
      </c>
      <c r="E3902" s="253">
        <v>174.65358815175205</v>
      </c>
      <c r="F3902" s="253">
        <v>1524.9349643988239</v>
      </c>
      <c r="G3902" s="253">
        <v>1524.9349643988239</v>
      </c>
      <c r="H3902" s="253">
        <v>220.68816262483369</v>
      </c>
      <c r="I3902" s="254">
        <v>5549.9838574439173</v>
      </c>
    </row>
    <row r="3903" spans="1:9" ht="14.25" x14ac:dyDescent="0.3">
      <c r="A3903" s="251">
        <v>40236</v>
      </c>
      <c r="B3903" s="252" t="s">
        <v>608</v>
      </c>
      <c r="C3903" s="253">
        <v>14662</v>
      </c>
      <c r="D3903" s="253">
        <v>10833.543368141953</v>
      </c>
      <c r="E3903" s="253">
        <v>210.34753651067754</v>
      </c>
      <c r="F3903" s="253">
        <v>1836.5858754735957</v>
      </c>
      <c r="G3903" s="253">
        <v>1836.5858754735957</v>
      </c>
      <c r="H3903" s="253">
        <v>265.79019553189681</v>
      </c>
      <c r="I3903" s="254">
        <v>6684.2338851521854</v>
      </c>
    </row>
    <row r="3904" spans="1:9" ht="14.25" x14ac:dyDescent="0.3">
      <c r="A3904" s="251">
        <v>40236</v>
      </c>
      <c r="B3904" s="252" t="s">
        <v>609</v>
      </c>
      <c r="C3904" s="253">
        <v>206596</v>
      </c>
      <c r="D3904" s="253">
        <v>152650.84747542319</v>
      </c>
      <c r="E3904" s="253">
        <v>2963.9175864793301</v>
      </c>
      <c r="F3904" s="253">
        <v>25878.549688265106</v>
      </c>
      <c r="G3904" s="253">
        <v>25878.549688265106</v>
      </c>
      <c r="H3904" s="253">
        <v>3745.1364913455018</v>
      </c>
      <c r="I3904" s="254">
        <v>94184.694021068135</v>
      </c>
    </row>
    <row r="3905" spans="1:9" ht="14.25" x14ac:dyDescent="0.3">
      <c r="A3905" s="251">
        <v>40236</v>
      </c>
      <c r="B3905" s="252" t="s">
        <v>895</v>
      </c>
      <c r="C3905" s="253">
        <v>177</v>
      </c>
      <c r="D3905" s="253">
        <v>130.78278380583316</v>
      </c>
      <c r="E3905" s="253">
        <v>2.5393202811615012</v>
      </c>
      <c r="F3905" s="253">
        <v>22.171306776621641</v>
      </c>
      <c r="G3905" s="253">
        <v>22.171306776621641</v>
      </c>
      <c r="H3905" s="253">
        <v>3.2086253314108402</v>
      </c>
      <c r="I3905" s="254">
        <v>80.692224640017528</v>
      </c>
    </row>
    <row r="3906" spans="1:9" ht="14.25" x14ac:dyDescent="0.3">
      <c r="A3906" s="251">
        <v>40236</v>
      </c>
      <c r="B3906" s="252" t="s">
        <v>1247</v>
      </c>
      <c r="C3906" s="253">
        <v>20</v>
      </c>
      <c r="D3906" s="253">
        <v>14.777715684274932</v>
      </c>
      <c r="E3906" s="253">
        <v>0.28692884532898316</v>
      </c>
      <c r="F3906" s="253">
        <v>2.5052324041380385</v>
      </c>
      <c r="G3906" s="253">
        <v>2.5052324041380385</v>
      </c>
      <c r="H3906" s="253">
        <v>0.36255653462269377</v>
      </c>
      <c r="I3906" s="254">
        <v>9.117765496047177</v>
      </c>
    </row>
    <row r="3907" spans="1:9" ht="14.25" x14ac:dyDescent="0.3">
      <c r="A3907" s="251">
        <v>40236</v>
      </c>
      <c r="B3907" s="252" t="s">
        <v>1248</v>
      </c>
      <c r="C3907" s="253">
        <v>77809</v>
      </c>
      <c r="D3907" s="253">
        <v>57491.963983887414</v>
      </c>
      <c r="E3907" s="253">
        <v>1116.2823263101425</v>
      </c>
      <c r="F3907" s="253">
        <v>9746.4814066788313</v>
      </c>
      <c r="G3907" s="253">
        <v>9746.4814066788313</v>
      </c>
      <c r="H3907" s="253">
        <v>1410.5080701228592</v>
      </c>
      <c r="I3907" s="254">
        <v>35472.21077409674</v>
      </c>
    </row>
    <row r="3908" spans="1:9" ht="14.25" x14ac:dyDescent="0.3">
      <c r="A3908" s="251">
        <v>40236</v>
      </c>
      <c r="B3908" s="252" t="s">
        <v>896</v>
      </c>
      <c r="C3908" s="253">
        <v>59</v>
      </c>
      <c r="D3908" s="253">
        <v>43.594261268611049</v>
      </c>
      <c r="E3908" s="253">
        <v>0.84644009372050022</v>
      </c>
      <c r="F3908" s="253">
        <v>7.3904355922072131</v>
      </c>
      <c r="G3908" s="253">
        <v>7.3904355922072131</v>
      </c>
      <c r="H3908" s="253">
        <v>1.0695417771369466</v>
      </c>
      <c r="I3908" s="254">
        <v>26.897408213339173</v>
      </c>
    </row>
    <row r="3909" spans="1:9" ht="14.25" x14ac:dyDescent="0.3">
      <c r="A3909" s="251">
        <v>40236</v>
      </c>
      <c r="B3909" s="252" t="s">
        <v>1934</v>
      </c>
      <c r="C3909" s="253">
        <v>92</v>
      </c>
      <c r="D3909" s="253">
        <v>67.977492147664691</v>
      </c>
      <c r="E3909" s="253">
        <v>1.3198726885133225</v>
      </c>
      <c r="F3909" s="253">
        <v>11.524069059034977</v>
      </c>
      <c r="G3909" s="253">
        <v>11.524069059034977</v>
      </c>
      <c r="H3909" s="253">
        <v>1.6677600592643915</v>
      </c>
      <c r="I3909" s="254">
        <v>41.941721281817017</v>
      </c>
    </row>
    <row r="3910" spans="1:9" ht="14.25" x14ac:dyDescent="0.3">
      <c r="A3910" s="251">
        <v>40236</v>
      </c>
      <c r="B3910" s="252" t="s">
        <v>897</v>
      </c>
      <c r="C3910" s="253">
        <v>64261</v>
      </c>
      <c r="D3910" s="253">
        <v>47481.539379359572</v>
      </c>
      <c r="E3910" s="253">
        <v>921.91672648428926</v>
      </c>
      <c r="F3910" s="253">
        <v>8049.4369761157241</v>
      </c>
      <c r="G3910" s="253">
        <v>8049.4369761157241</v>
      </c>
      <c r="H3910" s="253">
        <v>1164.9122735694464</v>
      </c>
      <c r="I3910" s="254">
        <v>29295.836427074384</v>
      </c>
    </row>
    <row r="3911" spans="1:9" ht="14.25" x14ac:dyDescent="0.3">
      <c r="A3911" s="251">
        <v>40236</v>
      </c>
      <c r="B3911" s="252" t="s">
        <v>1249</v>
      </c>
      <c r="C3911" s="253">
        <v>1</v>
      </c>
      <c r="D3911" s="253">
        <v>0.73888578421374662</v>
      </c>
      <c r="E3911" s="253">
        <v>1.4346442266449157E-2</v>
      </c>
      <c r="F3911" s="253">
        <v>0.1252616202069019</v>
      </c>
      <c r="G3911" s="253">
        <v>0.1252616202069019</v>
      </c>
      <c r="H3911" s="253">
        <v>1.8127826731134691E-2</v>
      </c>
      <c r="I3911" s="254">
        <v>0.45588827480235888</v>
      </c>
    </row>
    <row r="3912" spans="1:9" ht="14.25" x14ac:dyDescent="0.3">
      <c r="A3912" s="251">
        <v>40236</v>
      </c>
      <c r="B3912" s="252" t="s">
        <v>1142</v>
      </c>
      <c r="C3912" s="253">
        <v>78</v>
      </c>
      <c r="D3912" s="253">
        <v>57.633091168672237</v>
      </c>
      <c r="E3912" s="253">
        <v>1.1190224967830342</v>
      </c>
      <c r="F3912" s="253">
        <v>9.7704063761383502</v>
      </c>
      <c r="G3912" s="253">
        <v>9.7704063761383502</v>
      </c>
      <c r="H3912" s="253">
        <v>1.4139704850285058</v>
      </c>
      <c r="I3912" s="254">
        <v>35.559285434583991</v>
      </c>
    </row>
    <row r="3913" spans="1:9" ht="14.25" x14ac:dyDescent="0.3">
      <c r="A3913" s="251">
        <v>40236</v>
      </c>
      <c r="B3913" s="252" t="s">
        <v>1935</v>
      </c>
      <c r="C3913" s="253">
        <v>72</v>
      </c>
      <c r="D3913" s="253">
        <v>53.19977646338976</v>
      </c>
      <c r="E3913" s="253">
        <v>1.0329438431843394</v>
      </c>
      <c r="F3913" s="253">
        <v>9.0188366548969388</v>
      </c>
      <c r="G3913" s="253">
        <v>9.0188366548969388</v>
      </c>
      <c r="H3913" s="253">
        <v>1.3052035246416978</v>
      </c>
      <c r="I3913" s="254">
        <v>32.82395578576984</v>
      </c>
    </row>
    <row r="3914" spans="1:9" ht="14.25" x14ac:dyDescent="0.3">
      <c r="A3914" s="251">
        <v>40236</v>
      </c>
      <c r="B3914" s="252" t="s">
        <v>1254</v>
      </c>
      <c r="C3914" s="253">
        <v>10720</v>
      </c>
      <c r="D3914" s="253">
        <v>7920.8556067713635</v>
      </c>
      <c r="E3914" s="253">
        <v>153.79386109633495</v>
      </c>
      <c r="F3914" s="253">
        <v>1342.8045686179885</v>
      </c>
      <c r="G3914" s="253">
        <v>1342.8045686179885</v>
      </c>
      <c r="H3914" s="253">
        <v>194.33030255776387</v>
      </c>
      <c r="I3914" s="254">
        <v>4887.1223058812866</v>
      </c>
    </row>
    <row r="3915" spans="1:9" ht="14.25" x14ac:dyDescent="0.3">
      <c r="A3915" s="251">
        <v>40236</v>
      </c>
      <c r="B3915" s="252" t="s">
        <v>1220</v>
      </c>
      <c r="C3915" s="253">
        <v>11762</v>
      </c>
      <c r="D3915" s="253">
        <v>8690.7745939220877</v>
      </c>
      <c r="E3915" s="253">
        <v>5241.5461023324451</v>
      </c>
      <c r="F3915" s="253">
        <v>452.00370390424553</v>
      </c>
      <c r="G3915" s="253">
        <v>452.00370390424553</v>
      </c>
      <c r="H3915" s="253">
        <v>98.364260449883957</v>
      </c>
      <c r="I3915" s="254">
        <v>2446.8568233312667</v>
      </c>
    </row>
    <row r="3916" spans="1:9" ht="14.25" x14ac:dyDescent="0.3">
      <c r="A3916" s="251">
        <v>40236</v>
      </c>
      <c r="B3916" s="252" t="s">
        <v>1693</v>
      </c>
      <c r="C3916" s="253">
        <v>269311</v>
      </c>
      <c r="D3916" s="253">
        <v>198990.06943238832</v>
      </c>
      <c r="E3916" s="253">
        <v>120014.11514753045</v>
      </c>
      <c r="F3916" s="253">
        <v>10349.393768249982</v>
      </c>
      <c r="G3916" s="253">
        <v>10349.393768249982</v>
      </c>
      <c r="H3916" s="253">
        <v>2252.2170843409876</v>
      </c>
      <c r="I3916" s="254">
        <v>56024.949664016902</v>
      </c>
    </row>
    <row r="3917" spans="1:9" ht="14.25" x14ac:dyDescent="0.3">
      <c r="A3917" s="251">
        <v>40236</v>
      </c>
      <c r="B3917" s="252" t="s">
        <v>1221</v>
      </c>
      <c r="C3917" s="253">
        <v>26224</v>
      </c>
      <c r="D3917" s="253">
        <v>19376.540805221292</v>
      </c>
      <c r="E3917" s="253">
        <v>11686.303773811089</v>
      </c>
      <c r="F3917" s="253">
        <v>1007.766122358862</v>
      </c>
      <c r="G3917" s="253">
        <v>1007.766122358862</v>
      </c>
      <c r="H3917" s="253">
        <v>219.30831202497509</v>
      </c>
      <c r="I3917" s="254">
        <v>5455.396474667501</v>
      </c>
    </row>
    <row r="3918" spans="1:9" ht="14.25" x14ac:dyDescent="0.3">
      <c r="A3918" s="251">
        <v>40236</v>
      </c>
      <c r="B3918" s="252" t="s">
        <v>1694</v>
      </c>
      <c r="C3918" s="253">
        <v>47723</v>
      </c>
      <c r="D3918" s="253">
        <v>35261.846280032631</v>
      </c>
      <c r="E3918" s="253">
        <v>21266.987301616329</v>
      </c>
      <c r="F3918" s="253">
        <v>1833.9544942545749</v>
      </c>
      <c r="G3918" s="253">
        <v>1833.9544942545749</v>
      </c>
      <c r="H3918" s="253">
        <v>399.10198958083765</v>
      </c>
      <c r="I3918" s="254">
        <v>9927.8480003263103</v>
      </c>
    </row>
    <row r="3919" spans="1:9" ht="14.25" x14ac:dyDescent="0.3">
      <c r="A3919" s="251">
        <v>40236</v>
      </c>
      <c r="B3919" s="252" t="s">
        <v>1222</v>
      </c>
      <c r="C3919" s="253">
        <v>18567</v>
      </c>
      <c r="D3919" s="253">
        <v>13718.892355496633</v>
      </c>
      <c r="E3919" s="253">
        <v>8274.0848904953673</v>
      </c>
      <c r="F3919" s="253">
        <v>713.51409372471744</v>
      </c>
      <c r="G3919" s="253">
        <v>713.51409372471744</v>
      </c>
      <c r="H3919" s="253">
        <v>155.27369697100795</v>
      </c>
      <c r="I3919" s="254">
        <v>3862.5055805808224</v>
      </c>
    </row>
    <row r="3920" spans="1:9" ht="14.25" x14ac:dyDescent="0.3">
      <c r="A3920" s="251">
        <v>40236</v>
      </c>
      <c r="B3920" s="252" t="s">
        <v>1223</v>
      </c>
      <c r="C3920" s="253">
        <v>22239</v>
      </c>
      <c r="D3920" s="253">
        <v>16432.08095512951</v>
      </c>
      <c r="E3920" s="253">
        <v>9910.4526245341967</v>
      </c>
      <c r="F3920" s="253">
        <v>854.62594551322195</v>
      </c>
      <c r="G3920" s="253">
        <v>854.62594551322195</v>
      </c>
      <c r="H3920" s="253">
        <v>185.98221290128967</v>
      </c>
      <c r="I3920" s="254">
        <v>4626.3942266675767</v>
      </c>
    </row>
    <row r="3921" spans="1:9" ht="14.25" x14ac:dyDescent="0.3">
      <c r="A3921" s="251">
        <v>40236</v>
      </c>
      <c r="B3921" s="252" t="s">
        <v>1224</v>
      </c>
      <c r="C3921" s="253">
        <v>26967</v>
      </c>
      <c r="D3921" s="253">
        <v>19925.532942892107</v>
      </c>
      <c r="E3921" s="253">
        <v>12017.409772283545</v>
      </c>
      <c r="F3921" s="253">
        <v>1036.3189834369828</v>
      </c>
      <c r="G3921" s="253">
        <v>1036.3189834369828</v>
      </c>
      <c r="H3921" s="253">
        <v>225.52193602720803</v>
      </c>
      <c r="I3921" s="254">
        <v>5609.9632677073869</v>
      </c>
    </row>
    <row r="3922" spans="1:9" ht="14.25" x14ac:dyDescent="0.3">
      <c r="A3922" s="251">
        <v>40236</v>
      </c>
      <c r="B3922" s="252" t="s">
        <v>1695</v>
      </c>
      <c r="C3922" s="253">
        <v>16074</v>
      </c>
      <c r="D3922" s="253">
        <v>11876.850095451762</v>
      </c>
      <c r="E3922" s="253">
        <v>7163.1195416503751</v>
      </c>
      <c r="F3922" s="253">
        <v>617.71021395654157</v>
      </c>
      <c r="G3922" s="253">
        <v>617.71021395654157</v>
      </c>
      <c r="H3922" s="253">
        <v>134.42502316539998</v>
      </c>
      <c r="I3922" s="254">
        <v>3343.8851027229025</v>
      </c>
    </row>
    <row r="3923" spans="1:9" ht="14.25" x14ac:dyDescent="0.3">
      <c r="A3923" s="251">
        <v>40236</v>
      </c>
      <c r="B3923" s="252" t="s">
        <v>147</v>
      </c>
      <c r="C3923" s="253">
        <v>175291</v>
      </c>
      <c r="D3923" s="253">
        <v>129520.02800061187</v>
      </c>
      <c r="E3923" s="253">
        <v>78115.614506372789</v>
      </c>
      <c r="F3923" s="253">
        <v>6736.2847526848427</v>
      </c>
      <c r="G3923" s="253">
        <v>6736.2847526848427</v>
      </c>
      <c r="H3923" s="253">
        <v>1465.9385800476628</v>
      </c>
      <c r="I3923" s="254">
        <v>36465.905408821724</v>
      </c>
    </row>
    <row r="3924" spans="1:9" ht="14.25" x14ac:dyDescent="0.3">
      <c r="A3924" s="251">
        <v>40236</v>
      </c>
      <c r="B3924" s="252" t="s">
        <v>1696</v>
      </c>
      <c r="C3924" s="253">
        <v>88563</v>
      </c>
      <c r="D3924" s="253">
        <v>65437.941707322032</v>
      </c>
      <c r="E3924" s="253">
        <v>39466.676369738838</v>
      </c>
      <c r="F3924" s="253">
        <v>3403.4011247127778</v>
      </c>
      <c r="G3924" s="253">
        <v>3403.4011247127778</v>
      </c>
      <c r="H3924" s="253">
        <v>740.6422375636007</v>
      </c>
      <c r="I3924" s="254">
        <v>18423.820850594027</v>
      </c>
    </row>
    <row r="3925" spans="1:9" ht="14.25" x14ac:dyDescent="0.3">
      <c r="A3925" s="251">
        <v>40236</v>
      </c>
      <c r="B3925" s="252" t="s">
        <v>1697</v>
      </c>
      <c r="C3925" s="253">
        <v>93564</v>
      </c>
      <c r="D3925" s="253">
        <v>69133.109514174983</v>
      </c>
      <c r="E3925" s="253">
        <v>41695.291576146301</v>
      </c>
      <c r="F3925" s="253">
        <v>3595.5853215521875</v>
      </c>
      <c r="G3925" s="253">
        <v>3595.5853215521875</v>
      </c>
      <c r="H3925" s="253">
        <v>782.46502845884561</v>
      </c>
      <c r="I3925" s="254">
        <v>19464.18226646545</v>
      </c>
    </row>
    <row r="3926" spans="1:9" ht="14.25" x14ac:dyDescent="0.3">
      <c r="A3926" s="251">
        <v>40236</v>
      </c>
      <c r="B3926" s="252" t="s">
        <v>613</v>
      </c>
      <c r="C3926" s="253">
        <v>12990</v>
      </c>
      <c r="D3926" s="253">
        <v>9598.1263369365697</v>
      </c>
      <c r="E3926" s="253">
        <v>5788.7845493367167</v>
      </c>
      <c r="F3926" s="253">
        <v>499.19470444789579</v>
      </c>
      <c r="G3926" s="253">
        <v>499.19470444789579</v>
      </c>
      <c r="H3926" s="253">
        <v>108.63388396905226</v>
      </c>
      <c r="I3926" s="254">
        <v>2702.3184947350078</v>
      </c>
    </row>
    <row r="3927" spans="1:9" ht="14.25" x14ac:dyDescent="0.3">
      <c r="A3927" s="251">
        <v>40236</v>
      </c>
      <c r="B3927" s="252" t="s">
        <v>538</v>
      </c>
      <c r="C3927" s="253">
        <v>25331</v>
      </c>
      <c r="D3927" s="253">
        <v>18716.715799918416</v>
      </c>
      <c r="E3927" s="253">
        <v>11288.352688163846</v>
      </c>
      <c r="F3927" s="253">
        <v>973.4488882501654</v>
      </c>
      <c r="G3927" s="253">
        <v>973.4488882501654</v>
      </c>
      <c r="H3927" s="253">
        <v>211.84025518245286</v>
      </c>
      <c r="I3927" s="254">
        <v>5269.6250800717844</v>
      </c>
    </row>
    <row r="3928" spans="1:9" ht="14.25" x14ac:dyDescent="0.3">
      <c r="A3928" s="251">
        <v>40236</v>
      </c>
      <c r="B3928" s="252" t="s">
        <v>614</v>
      </c>
      <c r="C3928" s="253">
        <v>3881</v>
      </c>
      <c r="D3928" s="253">
        <v>2867.6157285335507</v>
      </c>
      <c r="E3928" s="253">
        <v>1729.5052221690376</v>
      </c>
      <c r="F3928" s="253">
        <v>149.14354487777393</v>
      </c>
      <c r="G3928" s="253">
        <v>149.14354487777393</v>
      </c>
      <c r="H3928" s="253">
        <v>32.456359021084822</v>
      </c>
      <c r="I3928" s="254">
        <v>807.36705758788025</v>
      </c>
    </row>
    <row r="3929" spans="1:9" ht="14.25" x14ac:dyDescent="0.3">
      <c r="A3929" s="251">
        <v>40236</v>
      </c>
      <c r="B3929" s="252" t="s">
        <v>628</v>
      </c>
      <c r="C3929" s="253">
        <v>197</v>
      </c>
      <c r="D3929" s="253">
        <v>145.56049949010807</v>
      </c>
      <c r="E3929" s="253">
        <v>87.789881156222705</v>
      </c>
      <c r="F3929" s="253">
        <v>7.5705432468233607</v>
      </c>
      <c r="G3929" s="253">
        <v>7.5705432468233607</v>
      </c>
      <c r="H3929" s="253">
        <v>1.6474884635799301</v>
      </c>
      <c r="I3929" s="254">
        <v>40.982043376658694</v>
      </c>
    </row>
    <row r="3930" spans="1:9" ht="14.25" x14ac:dyDescent="0.3">
      <c r="A3930" s="251">
        <v>40236</v>
      </c>
      <c r="B3930" s="252" t="s">
        <v>615</v>
      </c>
      <c r="C3930" s="253">
        <v>351</v>
      </c>
      <c r="D3930" s="253">
        <v>259.3489102590251</v>
      </c>
      <c r="E3930" s="253">
        <v>156.41750398900598</v>
      </c>
      <c r="F3930" s="253">
        <v>13.488632891548225</v>
      </c>
      <c r="G3930" s="253">
        <v>13.488632891548225</v>
      </c>
      <c r="H3930" s="253">
        <v>2.9353728462769322</v>
      </c>
      <c r="I3930" s="254">
        <v>73.018767640645706</v>
      </c>
    </row>
    <row r="3931" spans="1:9" ht="14.25" x14ac:dyDescent="0.3">
      <c r="A3931" s="251">
        <v>40236</v>
      </c>
      <c r="B3931" s="252" t="s">
        <v>1412</v>
      </c>
      <c r="C3931" s="253">
        <v>98825</v>
      </c>
      <c r="D3931" s="253">
        <v>73020.387624923518</v>
      </c>
      <c r="E3931" s="253">
        <v>44039.771600323409</v>
      </c>
      <c r="F3931" s="253">
        <v>3797.7610983112627</v>
      </c>
      <c r="G3931" s="253">
        <v>3797.7610983112627</v>
      </c>
      <c r="H3931" s="253">
        <v>826.46216961059201</v>
      </c>
      <c r="I3931" s="254">
        <v>20558.631658366983</v>
      </c>
    </row>
    <row r="3932" spans="1:9" ht="14.25" x14ac:dyDescent="0.3">
      <c r="A3932" s="251">
        <v>40236</v>
      </c>
      <c r="B3932" s="252" t="s">
        <v>1698</v>
      </c>
      <c r="C3932" s="253">
        <v>497588</v>
      </c>
      <c r="D3932" s="253">
        <v>367660.69959534978</v>
      </c>
      <c r="E3932" s="253">
        <v>221742.08824752565</v>
      </c>
      <c r="F3932" s="253">
        <v>19121.885650255546</v>
      </c>
      <c r="G3932" s="253">
        <v>19121.885650255546</v>
      </c>
      <c r="H3932" s="253">
        <v>4161.2715208924383</v>
      </c>
      <c r="I3932" s="254">
        <v>103513.56852642055</v>
      </c>
    </row>
    <row r="3933" spans="1:9" ht="14.25" x14ac:dyDescent="0.3">
      <c r="A3933" s="251">
        <v>40236</v>
      </c>
      <c r="B3933" s="252" t="s">
        <v>1413</v>
      </c>
      <c r="C3933" s="253">
        <v>2750581</v>
      </c>
      <c r="D3933" s="253">
        <v>2032365.1992284316</v>
      </c>
      <c r="E3933" s="253">
        <v>1225752.1781754531</v>
      </c>
      <c r="F3933" s="253">
        <v>105702.49956543477</v>
      </c>
      <c r="G3933" s="253">
        <v>105702.49956543477</v>
      </c>
      <c r="H3933" s="253">
        <v>23002.794241838317</v>
      </c>
      <c r="I3933" s="254">
        <v>572205.22768027033</v>
      </c>
    </row>
    <row r="3934" spans="1:9" ht="14.25" x14ac:dyDescent="0.3">
      <c r="A3934" s="251">
        <v>40236</v>
      </c>
      <c r="B3934" s="252" t="s">
        <v>617</v>
      </c>
      <c r="C3934" s="253">
        <v>21361128</v>
      </c>
      <c r="D3934" s="253">
        <v>15783433.813970221</v>
      </c>
      <c r="E3934" s="253">
        <v>9519243.0887454897</v>
      </c>
      <c r="F3934" s="253">
        <v>820890.06763923564</v>
      </c>
      <c r="G3934" s="253">
        <v>820890.06763923564</v>
      </c>
      <c r="H3934" s="253">
        <v>178640.66979215344</v>
      </c>
      <c r="I3934" s="254">
        <v>4443769.9201541049</v>
      </c>
    </row>
    <row r="3935" spans="1:9" ht="14.25" x14ac:dyDescent="0.3">
      <c r="A3935" s="251">
        <v>40236</v>
      </c>
      <c r="B3935" s="252" t="s">
        <v>1699</v>
      </c>
      <c r="C3935" s="253">
        <v>9701426</v>
      </c>
      <c r="D3935" s="253">
        <v>7168245.7580016311</v>
      </c>
      <c r="E3935" s="253">
        <v>4323284.4445984224</v>
      </c>
      <c r="F3935" s="253">
        <v>372817.5892835359</v>
      </c>
      <c r="G3935" s="253">
        <v>372817.5892835359</v>
      </c>
      <c r="H3935" s="253">
        <v>81131.915813575572</v>
      </c>
      <c r="I3935" s="254">
        <v>2018194.2190225606</v>
      </c>
    </row>
    <row r="3936" spans="1:9" ht="14.25" x14ac:dyDescent="0.3">
      <c r="A3936" s="251">
        <v>40236</v>
      </c>
      <c r="B3936" s="252" t="s">
        <v>1700</v>
      </c>
      <c r="C3936" s="253">
        <v>3199698</v>
      </c>
      <c r="D3936" s="253">
        <v>2364211.3659771569</v>
      </c>
      <c r="E3936" s="253">
        <v>1425893.9449533175</v>
      </c>
      <c r="F3936" s="253">
        <v>122961.68571458994</v>
      </c>
      <c r="G3936" s="253">
        <v>122961.68571458994</v>
      </c>
      <c r="H3936" s="253">
        <v>26758.708334719675</v>
      </c>
      <c r="I3936" s="254">
        <v>665635.3412599396</v>
      </c>
    </row>
    <row r="3937" spans="1:9" ht="14.25" x14ac:dyDescent="0.3">
      <c r="A3937" s="251">
        <v>40236</v>
      </c>
      <c r="B3937" s="252" t="s">
        <v>1226</v>
      </c>
      <c r="C3937" s="253">
        <v>589</v>
      </c>
      <c r="D3937" s="253">
        <v>435.20372690189674</v>
      </c>
      <c r="E3937" s="253">
        <v>262.47837563967096</v>
      </c>
      <c r="F3937" s="253">
        <v>22.634771433395734</v>
      </c>
      <c r="G3937" s="253">
        <v>22.634771433395734</v>
      </c>
      <c r="H3937" s="253">
        <v>4.9257396195359338</v>
      </c>
      <c r="I3937" s="254">
        <v>122.53006877589833</v>
      </c>
    </row>
    <row r="3938" spans="1:9" ht="14.25" x14ac:dyDescent="0.3">
      <c r="A3938" s="251">
        <v>40236</v>
      </c>
      <c r="B3938" s="252" t="s">
        <v>1112</v>
      </c>
      <c r="C3938" s="253">
        <v>2468</v>
      </c>
      <c r="D3938" s="253">
        <v>1823.5701154395267</v>
      </c>
      <c r="E3938" s="253">
        <v>1099.8245009825264</v>
      </c>
      <c r="F3938" s="253">
        <v>94.843150929746471</v>
      </c>
      <c r="G3938" s="253">
        <v>94.843150929746471</v>
      </c>
      <c r="H3938" s="253">
        <v>20.639601665559734</v>
      </c>
      <c r="I3938" s="254">
        <v>513.41971093194752</v>
      </c>
    </row>
    <row r="3939" spans="1:9" ht="14.25" x14ac:dyDescent="0.3">
      <c r="A3939" s="251">
        <v>40236</v>
      </c>
      <c r="B3939" s="252" t="s">
        <v>1113</v>
      </c>
      <c r="C3939" s="253">
        <v>2445</v>
      </c>
      <c r="D3939" s="253">
        <v>1806.5757424026106</v>
      </c>
      <c r="E3939" s="253">
        <v>1089.5749209490587</v>
      </c>
      <c r="F3939" s="253">
        <v>93.959280398391471</v>
      </c>
      <c r="G3939" s="253">
        <v>93.959280398391471</v>
      </c>
      <c r="H3939" s="253">
        <v>20.44725529671538</v>
      </c>
      <c r="I3939" s="254">
        <v>508.63500536005336</v>
      </c>
    </row>
    <row r="3940" spans="1:9" ht="14.25" x14ac:dyDescent="0.3">
      <c r="A3940" s="251">
        <v>40236</v>
      </c>
      <c r="B3940" s="252" t="s">
        <v>620</v>
      </c>
      <c r="C3940" s="253">
        <v>73</v>
      </c>
      <c r="D3940" s="253">
        <v>53.938662247603503</v>
      </c>
      <c r="E3940" s="253">
        <v>32.53127575839725</v>
      </c>
      <c r="F3940" s="253">
        <v>2.8053282082137327</v>
      </c>
      <c r="G3940" s="253">
        <v>2.8053282082137327</v>
      </c>
      <c r="H3940" s="253">
        <v>0.61049064894078631</v>
      </c>
      <c r="I3940" s="254">
        <v>15.186239423837993</v>
      </c>
    </row>
    <row r="3941" spans="1:9" ht="14.25" x14ac:dyDescent="0.3">
      <c r="A3941" s="251">
        <v>40236</v>
      </c>
      <c r="B3941" s="252" t="s">
        <v>1701</v>
      </c>
      <c r="C3941" s="253">
        <v>83554</v>
      </c>
      <c r="D3941" s="253">
        <v>61736.862814195381</v>
      </c>
      <c r="E3941" s="253">
        <v>37234.496092015397</v>
      </c>
      <c r="F3941" s="253">
        <v>3210.9094946450714</v>
      </c>
      <c r="G3941" s="253">
        <v>3210.9094946450714</v>
      </c>
      <c r="H3941" s="253">
        <v>698.7525435835405</v>
      </c>
      <c r="I3941" s="254">
        <v>17381.795189306296</v>
      </c>
    </row>
    <row r="3942" spans="1:9" ht="14.25" x14ac:dyDescent="0.3">
      <c r="A3942" s="251">
        <v>40236</v>
      </c>
      <c r="B3942" s="252" t="s">
        <v>1414</v>
      </c>
      <c r="C3942" s="253">
        <v>10336</v>
      </c>
      <c r="D3942" s="253">
        <v>7637.1234656332854</v>
      </c>
      <c r="E3942" s="253">
        <v>4606.0721402574518</v>
      </c>
      <c r="F3942" s="253">
        <v>397.20373096023485</v>
      </c>
      <c r="G3942" s="253">
        <v>397.20373096023485</v>
      </c>
      <c r="H3942" s="253">
        <v>86.438785581533807</v>
      </c>
      <c r="I3942" s="254">
        <v>2150.2050778738289</v>
      </c>
    </row>
    <row r="3943" spans="1:9" ht="14.25" x14ac:dyDescent="0.3">
      <c r="A3943" s="251">
        <v>40236</v>
      </c>
      <c r="B3943" s="252" t="s">
        <v>1415</v>
      </c>
      <c r="C3943" s="253">
        <v>12300638</v>
      </c>
      <c r="D3943" s="253">
        <v>9088766.5549594108</v>
      </c>
      <c r="E3943" s="253">
        <v>5481581.462770137</v>
      </c>
      <c r="F3943" s="253">
        <v>472703.10630720208</v>
      </c>
      <c r="G3943" s="253">
        <v>472703.10630720208</v>
      </c>
      <c r="H3943" s="253">
        <v>102868.82842473555</v>
      </c>
      <c r="I3943" s="254">
        <v>2558910.0511501329</v>
      </c>
    </row>
    <row r="3944" spans="1:9" ht="14.25" x14ac:dyDescent="0.3">
      <c r="A3944" s="251">
        <v>40236</v>
      </c>
      <c r="B3944" s="252" t="s">
        <v>149</v>
      </c>
      <c r="C3944" s="253">
        <v>4402835</v>
      </c>
      <c r="D3944" s="253">
        <v>3253192.1917387308</v>
      </c>
      <c r="E3944" s="253">
        <v>1962052.5959414102</v>
      </c>
      <c r="F3944" s="253">
        <v>169197.22221384532</v>
      </c>
      <c r="G3944" s="253">
        <v>169197.22221384532</v>
      </c>
      <c r="H3944" s="253">
        <v>36820.405429167215</v>
      </c>
      <c r="I3944" s="254">
        <v>915924.74594046222</v>
      </c>
    </row>
    <row r="3945" spans="1:9" ht="14.25" x14ac:dyDescent="0.3">
      <c r="A3945" s="251">
        <v>40236</v>
      </c>
      <c r="B3945" s="252" t="s">
        <v>1702</v>
      </c>
      <c r="C3945" s="253">
        <v>39185446</v>
      </c>
      <c r="D3945" s="253">
        <v>28953568.997475423</v>
      </c>
      <c r="E3945" s="253">
        <v>17462363.692353215</v>
      </c>
      <c r="F3945" s="253">
        <v>1505863.5207566575</v>
      </c>
      <c r="G3945" s="253">
        <v>1505863.5207566575</v>
      </c>
      <c r="H3945" s="253">
        <v>327703.40215854987</v>
      </c>
      <c r="I3945" s="254">
        <v>8151774.8614503406</v>
      </c>
    </row>
    <row r="3946" spans="1:9" ht="14.25" x14ac:dyDescent="0.3">
      <c r="A3946" s="251">
        <v>40236</v>
      </c>
      <c r="B3946" s="252" t="s">
        <v>1416</v>
      </c>
      <c r="C3946" s="253">
        <v>39280</v>
      </c>
      <c r="D3946" s="253">
        <v>29023.433603915968</v>
      </c>
      <c r="E3946" s="253">
        <v>17504.500161504715</v>
      </c>
      <c r="F3946" s="253">
        <v>1509.4971509402114</v>
      </c>
      <c r="G3946" s="253">
        <v>1509.4971509402114</v>
      </c>
      <c r="H3946" s="253">
        <v>328.49414644375463</v>
      </c>
      <c r="I3946" s="254">
        <v>8171.4449940870745</v>
      </c>
    </row>
    <row r="3947" spans="1:9" ht="14.25" x14ac:dyDescent="0.3">
      <c r="A3947" s="251">
        <v>40236</v>
      </c>
      <c r="B3947" s="252" t="s">
        <v>1417</v>
      </c>
      <c r="C3947" s="253">
        <v>9794</v>
      </c>
      <c r="D3947" s="253">
        <v>7236.6473705894341</v>
      </c>
      <c r="E3947" s="253">
        <v>4364.5385585992144</v>
      </c>
      <c r="F3947" s="253">
        <v>376.37512974308629</v>
      </c>
      <c r="G3947" s="253">
        <v>376.37512974308629</v>
      </c>
      <c r="H3947" s="253">
        <v>81.906101585288511</v>
      </c>
      <c r="I3947" s="254">
        <v>2037.4524509187577</v>
      </c>
    </row>
    <row r="3948" spans="1:9" ht="14.25" x14ac:dyDescent="0.3">
      <c r="A3948" s="251">
        <v>40236</v>
      </c>
      <c r="B3948" s="252" t="s">
        <v>1418</v>
      </c>
      <c r="C3948" s="253">
        <v>465</v>
      </c>
      <c r="D3948" s="253">
        <v>343.58188965939217</v>
      </c>
      <c r="E3948" s="253">
        <v>207.21977024184551</v>
      </c>
      <c r="F3948" s="253">
        <v>17.869556394786105</v>
      </c>
      <c r="G3948" s="253">
        <v>17.869556394786105</v>
      </c>
      <c r="H3948" s="253">
        <v>3.8887418048967897</v>
      </c>
      <c r="I3948" s="254">
        <v>96.734264823077623</v>
      </c>
    </row>
    <row r="3949" spans="1:9" ht="14.25" x14ac:dyDescent="0.3">
      <c r="A3949" s="251">
        <v>40236</v>
      </c>
      <c r="B3949" s="252" t="s">
        <v>622</v>
      </c>
      <c r="C3949" s="253">
        <v>2</v>
      </c>
      <c r="D3949" s="253">
        <v>1.4777715684274932</v>
      </c>
      <c r="E3949" s="253">
        <v>0.89126782899718493</v>
      </c>
      <c r="F3949" s="253">
        <v>7.6858307074348847E-2</v>
      </c>
      <c r="G3949" s="253">
        <v>7.6858307074348847E-2</v>
      </c>
      <c r="H3949" s="253">
        <v>1.6725771203857161E-2</v>
      </c>
      <c r="I3949" s="254">
        <v>0.41606135407775324</v>
      </c>
    </row>
    <row r="3950" spans="1:9" ht="14.25" x14ac:dyDescent="0.3">
      <c r="A3950" s="251">
        <v>40236</v>
      </c>
      <c r="B3950" s="252" t="s">
        <v>1703</v>
      </c>
      <c r="C3950" s="253">
        <v>269</v>
      </c>
      <c r="D3950" s="253">
        <v>198.76027595349785</v>
      </c>
      <c r="E3950" s="253">
        <v>119.87552300012139</v>
      </c>
      <c r="F3950" s="253">
        <v>10.337442301499919</v>
      </c>
      <c r="G3950" s="253">
        <v>10.337442301499919</v>
      </c>
      <c r="H3950" s="253">
        <v>2.2496162269187883</v>
      </c>
      <c r="I3950" s="254">
        <v>55.960252123457813</v>
      </c>
    </row>
    <row r="3951" spans="1:9" ht="14.25" x14ac:dyDescent="0.3">
      <c r="A3951" s="251">
        <v>40236</v>
      </c>
      <c r="B3951" s="252" t="s">
        <v>1704</v>
      </c>
      <c r="C3951" s="253">
        <v>611</v>
      </c>
      <c r="D3951" s="253">
        <v>451.45921415459918</v>
      </c>
      <c r="E3951" s="253">
        <v>272.28232175864002</v>
      </c>
      <c r="F3951" s="253">
        <v>23.480212811213573</v>
      </c>
      <c r="G3951" s="253">
        <v>23.480212811213573</v>
      </c>
      <c r="H3951" s="253">
        <v>5.1097231027783625</v>
      </c>
      <c r="I3951" s="254">
        <v>127.10674367075362</v>
      </c>
    </row>
    <row r="3952" spans="1:9" ht="14.25" x14ac:dyDescent="0.3">
      <c r="A3952" s="251">
        <v>40236</v>
      </c>
      <c r="B3952" s="252" t="s">
        <v>1705</v>
      </c>
      <c r="C3952" s="253">
        <v>1</v>
      </c>
      <c r="D3952" s="253">
        <v>0.73888578421374662</v>
      </c>
      <c r="E3952" s="253">
        <v>0.44563391449859246</v>
      </c>
      <c r="F3952" s="253">
        <v>3.8429153537174424E-2</v>
      </c>
      <c r="G3952" s="253">
        <v>3.8429153537174424E-2</v>
      </c>
      <c r="H3952" s="253">
        <v>8.3628856019285804E-3</v>
      </c>
      <c r="I3952" s="254">
        <v>0.20803067703887662</v>
      </c>
    </row>
    <row r="3953" spans="1:9" ht="14.25" x14ac:dyDescent="0.3">
      <c r="A3953" s="251">
        <v>40236</v>
      </c>
      <c r="B3953" s="252" t="s">
        <v>151</v>
      </c>
      <c r="C3953" s="253">
        <v>7125932</v>
      </c>
      <c r="D3953" s="253">
        <v>5265249.8540738318</v>
      </c>
      <c r="E3953" s="253">
        <v>3175556.9716107841</v>
      </c>
      <c r="F3953" s="253">
        <v>273843.53492346441</v>
      </c>
      <c r="G3953" s="253">
        <v>273843.53492346441</v>
      </c>
      <c r="H3953" s="253">
        <v>59593.354123122132</v>
      </c>
      <c r="I3953" s="254">
        <v>1482412.4584929962</v>
      </c>
    </row>
    <row r="3954" spans="1:9" ht="14.25" x14ac:dyDescent="0.3">
      <c r="A3954" s="251">
        <v>40236</v>
      </c>
      <c r="B3954" s="252" t="s">
        <v>152</v>
      </c>
      <c r="C3954" s="253">
        <v>6343659</v>
      </c>
      <c r="D3954" s="253">
        <v>4687239.4549995922</v>
      </c>
      <c r="E3954" s="253">
        <v>2826949.5924142268</v>
      </c>
      <c r="F3954" s="253">
        <v>243781.44569847838</v>
      </c>
      <c r="G3954" s="253">
        <v>243781.44569847838</v>
      </c>
      <c r="H3954" s="253">
        <v>53051.294514644658</v>
      </c>
      <c r="I3954" s="254">
        <v>1319675.6766737632</v>
      </c>
    </row>
    <row r="3955" spans="1:9" ht="14.25" x14ac:dyDescent="0.3">
      <c r="A3955" s="251">
        <v>40236</v>
      </c>
      <c r="B3955" s="252" t="s">
        <v>1706</v>
      </c>
      <c r="C3955" s="253">
        <v>1</v>
      </c>
      <c r="D3955" s="253">
        <v>0.73888578421374662</v>
      </c>
      <c r="E3955" s="253">
        <v>0.44563391449859246</v>
      </c>
      <c r="F3955" s="253">
        <v>3.8429153537174424E-2</v>
      </c>
      <c r="G3955" s="253">
        <v>3.8429153537174424E-2</v>
      </c>
      <c r="H3955" s="253">
        <v>8.3628856019285804E-3</v>
      </c>
      <c r="I3955" s="254">
        <v>0.20803067703887662</v>
      </c>
    </row>
    <row r="3956" spans="1:9" ht="14.25" x14ac:dyDescent="0.3">
      <c r="A3956" s="251">
        <v>40236</v>
      </c>
      <c r="B3956" s="252" t="s">
        <v>1707</v>
      </c>
      <c r="C3956" s="253">
        <v>12018</v>
      </c>
      <c r="D3956" s="253">
        <v>8879.9293546808076</v>
      </c>
      <c r="E3956" s="253">
        <v>5355.628384444085</v>
      </c>
      <c r="F3956" s="253">
        <v>461.84156720976227</v>
      </c>
      <c r="G3956" s="253">
        <v>461.84156720976227</v>
      </c>
      <c r="H3956" s="253">
        <v>100.50515916397768</v>
      </c>
      <c r="I3956" s="254">
        <v>2500.1126766532193</v>
      </c>
    </row>
    <row r="3957" spans="1:9" ht="14.25" x14ac:dyDescent="0.3">
      <c r="A3957" s="251">
        <v>40236</v>
      </c>
      <c r="B3957" s="252" t="s">
        <v>1255</v>
      </c>
      <c r="C3957" s="253">
        <v>102215056</v>
      </c>
      <c r="D3957" s="253">
        <v>75525251.81101203</v>
      </c>
      <c r="E3957" s="253">
        <v>45550495.525972843</v>
      </c>
      <c r="F3957" s="253">
        <v>3928038.0808348819</v>
      </c>
      <c r="G3957" s="253">
        <v>3928038.0808348819</v>
      </c>
      <c r="H3957" s="253">
        <v>854812.82012272358</v>
      </c>
      <c r="I3957" s="254">
        <v>21263867.303246688</v>
      </c>
    </row>
    <row r="3958" spans="1:9" ht="14.25" x14ac:dyDescent="0.3">
      <c r="A3958" s="251">
        <v>40236</v>
      </c>
      <c r="B3958" s="252" t="s">
        <v>599</v>
      </c>
      <c r="C3958" s="253">
        <v>433</v>
      </c>
      <c r="D3958" s="253">
        <v>319.9375445645523</v>
      </c>
      <c r="E3958" s="253">
        <v>192.95948497789055</v>
      </c>
      <c r="F3958" s="253">
        <v>16.639823481596526</v>
      </c>
      <c r="G3958" s="253">
        <v>16.639823481596526</v>
      </c>
      <c r="H3958" s="253">
        <v>3.6211294656350752</v>
      </c>
      <c r="I3958" s="254">
        <v>90.077283157833577</v>
      </c>
    </row>
    <row r="3959" spans="1:9" ht="14.25" x14ac:dyDescent="0.3">
      <c r="A3959" s="251">
        <v>40236</v>
      </c>
      <c r="B3959" s="252" t="s">
        <v>1256</v>
      </c>
      <c r="C3959" s="253">
        <v>38799</v>
      </c>
      <c r="D3959" s="253">
        <v>28668.029541709155</v>
      </c>
      <c r="E3959" s="253">
        <v>17290.150248630889</v>
      </c>
      <c r="F3959" s="253">
        <v>1491.0127280888305</v>
      </c>
      <c r="G3959" s="253">
        <v>1491.0127280888305</v>
      </c>
      <c r="H3959" s="253">
        <v>324.47159846922699</v>
      </c>
      <c r="I3959" s="254">
        <v>8071.3822384313744</v>
      </c>
    </row>
    <row r="3960" spans="1:9" ht="14.25" x14ac:dyDescent="0.3">
      <c r="A3960" s="251">
        <v>40236</v>
      </c>
      <c r="B3960" s="252" t="s">
        <v>1257</v>
      </c>
      <c r="C3960" s="253">
        <v>100802795</v>
      </c>
      <c r="D3960" s="253">
        <v>74481752.234512493</v>
      </c>
      <c r="E3960" s="253">
        <v>44921144.128249146</v>
      </c>
      <c r="F3960" s="253">
        <v>3873766.0860313182</v>
      </c>
      <c r="G3960" s="253">
        <v>3873766.0860313182</v>
      </c>
      <c r="H3960" s="253">
        <v>843002.24293965823</v>
      </c>
      <c r="I3960" s="254">
        <v>20970073.691261087</v>
      </c>
    </row>
    <row r="3961" spans="1:9" ht="14.25" x14ac:dyDescent="0.3">
      <c r="A3961" s="251">
        <v>40236</v>
      </c>
      <c r="B3961" s="252" t="s">
        <v>1258</v>
      </c>
      <c r="C3961" s="253">
        <v>22715670</v>
      </c>
      <c r="D3961" s="253">
        <v>16784285.641890679</v>
      </c>
      <c r="E3961" s="253">
        <v>10122872.942558242</v>
      </c>
      <c r="F3961" s="253">
        <v>872943.97012978699</v>
      </c>
      <c r="G3961" s="253">
        <v>872943.97012978699</v>
      </c>
      <c r="H3961" s="253">
        <v>189968.549581161</v>
      </c>
      <c r="I3961" s="254">
        <v>4725556.209491699</v>
      </c>
    </row>
    <row r="3962" spans="1:9" ht="14.25" x14ac:dyDescent="0.3">
      <c r="A3962" s="251">
        <v>40236</v>
      </c>
      <c r="B3962" s="252" t="s">
        <v>1708</v>
      </c>
      <c r="C3962" s="253">
        <v>18271208</v>
      </c>
      <c r="D3962" s="253">
        <v>13500335.851612482</v>
      </c>
      <c r="E3962" s="253">
        <v>8142269.9436579999</v>
      </c>
      <c r="F3962" s="253">
        <v>702147.05754164967</v>
      </c>
      <c r="G3962" s="253">
        <v>702147.05754164967</v>
      </c>
      <c r="H3962" s="253">
        <v>152800.02231304231</v>
      </c>
      <c r="I3962" s="254">
        <v>3800971.7705581393</v>
      </c>
    </row>
    <row r="3963" spans="1:9" ht="14.25" x14ac:dyDescent="0.3">
      <c r="A3963" s="251">
        <v>40236</v>
      </c>
      <c r="B3963" s="252" t="s">
        <v>1260</v>
      </c>
      <c r="C3963" s="253">
        <v>18916941</v>
      </c>
      <c r="D3963" s="253">
        <v>13977458.785710176</v>
      </c>
      <c r="E3963" s="253">
        <v>8430030.468168918</v>
      </c>
      <c r="F3963" s="253">
        <v>726962.03014266992</v>
      </c>
      <c r="G3963" s="253">
        <v>726962.03014266992</v>
      </c>
      <c r="H3963" s="253">
        <v>158200.21352143242</v>
      </c>
      <c r="I3963" s="254">
        <v>3935304.0437344839</v>
      </c>
    </row>
    <row r="3964" spans="1:9" ht="14.25" x14ac:dyDescent="0.3">
      <c r="A3964" s="251">
        <v>40236</v>
      </c>
      <c r="B3964" s="252" t="s">
        <v>1261</v>
      </c>
      <c r="C3964" s="253">
        <v>34616</v>
      </c>
      <c r="D3964" s="253">
        <v>25577.270306343053</v>
      </c>
      <c r="E3964" s="253">
        <v>15426.063584283278</v>
      </c>
      <c r="F3964" s="253">
        <v>1330.2635788428297</v>
      </c>
      <c r="G3964" s="253">
        <v>1330.2635788428297</v>
      </c>
      <c r="H3964" s="253">
        <v>289.48964799635974</v>
      </c>
      <c r="I3964" s="254">
        <v>7201.1899163777534</v>
      </c>
    </row>
    <row r="3965" spans="1:9" ht="14.25" x14ac:dyDescent="0.3">
      <c r="A3965" s="251">
        <v>40236</v>
      </c>
      <c r="B3965" s="252" t="s">
        <v>1263</v>
      </c>
      <c r="C3965" s="253">
        <v>234869</v>
      </c>
      <c r="D3965" s="253">
        <v>173541.36525249845</v>
      </c>
      <c r="E3965" s="253">
        <v>104665.59186436991</v>
      </c>
      <c r="F3965" s="253">
        <v>9025.8168621226196</v>
      </c>
      <c r="G3965" s="253">
        <v>9025.8168621226196</v>
      </c>
      <c r="H3965" s="253">
        <v>1964.1825784393636</v>
      </c>
      <c r="I3965" s="254">
        <v>48859.957085443915</v>
      </c>
    </row>
    <row r="3966" spans="1:9" ht="14.25" x14ac:dyDescent="0.3">
      <c r="A3966" s="251">
        <v>40236</v>
      </c>
      <c r="B3966" s="252" t="s">
        <v>1264</v>
      </c>
      <c r="C3966" s="253">
        <v>10624</v>
      </c>
      <c r="D3966" s="253">
        <v>7849.9225714868435</v>
      </c>
      <c r="E3966" s="253">
        <v>4734.4147076330464</v>
      </c>
      <c r="F3966" s="253">
        <v>408.27132717894102</v>
      </c>
      <c r="G3966" s="253">
        <v>408.27132717894102</v>
      </c>
      <c r="H3966" s="253">
        <v>88.847296634889233</v>
      </c>
      <c r="I3966" s="254">
        <v>2210.1179128610252</v>
      </c>
    </row>
    <row r="3967" spans="1:9" ht="14.25" x14ac:dyDescent="0.3">
      <c r="A3967" s="251">
        <v>40236</v>
      </c>
      <c r="B3967" s="252" t="s">
        <v>1265</v>
      </c>
      <c r="C3967" s="253">
        <v>1289</v>
      </c>
      <c r="D3967" s="253">
        <v>952.42377585151939</v>
      </c>
      <c r="E3967" s="253">
        <v>574.42211578868569</v>
      </c>
      <c r="F3967" s="253">
        <v>49.53517890941783</v>
      </c>
      <c r="G3967" s="253">
        <v>49.53517890941783</v>
      </c>
      <c r="H3967" s="253">
        <v>10.779759540885939</v>
      </c>
      <c r="I3967" s="254">
        <v>268.15154270311194</v>
      </c>
    </row>
    <row r="3968" spans="1:9" ht="14.25" x14ac:dyDescent="0.3">
      <c r="A3968" s="251">
        <v>40236</v>
      </c>
      <c r="B3968" s="252" t="s">
        <v>1266</v>
      </c>
      <c r="C3968" s="253">
        <v>11</v>
      </c>
      <c r="D3968" s="253">
        <v>8.1277436263512115</v>
      </c>
      <c r="E3968" s="253">
        <v>4.9019730594845168</v>
      </c>
      <c r="F3968" s="253">
        <v>0.42272068890891856</v>
      </c>
      <c r="G3968" s="253">
        <v>0.42272068890891856</v>
      </c>
      <c r="H3968" s="253">
        <v>9.199174162121436E-2</v>
      </c>
      <c r="I3968" s="254">
        <v>2.2883374474276423</v>
      </c>
    </row>
    <row r="3969" spans="1:9" ht="14.25" x14ac:dyDescent="0.3">
      <c r="A3969" s="251">
        <v>40236</v>
      </c>
      <c r="B3969" s="252" t="s">
        <v>1269</v>
      </c>
      <c r="C3969" s="253">
        <v>32701</v>
      </c>
      <c r="D3969" s="253">
        <v>24162.304029573726</v>
      </c>
      <c r="E3969" s="253">
        <v>14572.674638018472</v>
      </c>
      <c r="F3969" s="253">
        <v>1256.6717498191408</v>
      </c>
      <c r="G3969" s="253">
        <v>1256.6717498191408</v>
      </c>
      <c r="H3969" s="253">
        <v>273.47472206866649</v>
      </c>
      <c r="I3969" s="254">
        <v>6802.8111698483044</v>
      </c>
    </row>
    <row r="3970" spans="1:9" ht="14.25" x14ac:dyDescent="0.3">
      <c r="A3970" s="251">
        <v>40236</v>
      </c>
      <c r="B3970" s="252" t="s">
        <v>1419</v>
      </c>
      <c r="C3970" s="253">
        <v>4983</v>
      </c>
      <c r="D3970" s="253">
        <v>3681.8678627370996</v>
      </c>
      <c r="E3970" s="253">
        <v>2220.5937959464864</v>
      </c>
      <c r="F3970" s="253">
        <v>191.49247207574015</v>
      </c>
      <c r="G3970" s="253">
        <v>191.49247207574015</v>
      </c>
      <c r="H3970" s="253">
        <v>41.672258954410118</v>
      </c>
      <c r="I3970" s="254">
        <v>1036.6168636847224</v>
      </c>
    </row>
    <row r="3971" spans="1:9" ht="14.25" x14ac:dyDescent="0.3">
      <c r="A3971" s="251">
        <v>40236</v>
      </c>
      <c r="B3971" s="252" t="s">
        <v>1420</v>
      </c>
      <c r="C3971" s="253">
        <v>260065</v>
      </c>
      <c r="D3971" s="253">
        <v>192158.33147154801</v>
      </c>
      <c r="E3971" s="253">
        <v>115893.78397407645</v>
      </c>
      <c r="F3971" s="253">
        <v>9994.0778146452667</v>
      </c>
      <c r="G3971" s="253">
        <v>9994.0778146452667</v>
      </c>
      <c r="H3971" s="253">
        <v>2174.8938440655561</v>
      </c>
      <c r="I3971" s="254">
        <v>54101.498024115448</v>
      </c>
    </row>
    <row r="3972" spans="1:9" ht="14.25" x14ac:dyDescent="0.3">
      <c r="A3972" s="251">
        <v>40236</v>
      </c>
      <c r="B3972" s="252" t="s">
        <v>1709</v>
      </c>
      <c r="C3972" s="253">
        <v>18239</v>
      </c>
      <c r="D3972" s="253">
        <v>13476.537818274524</v>
      </c>
      <c r="E3972" s="253">
        <v>8127.9169665398285</v>
      </c>
      <c r="F3972" s="253">
        <v>700.90933136452429</v>
      </c>
      <c r="G3972" s="253">
        <v>700.90933136452429</v>
      </c>
      <c r="H3972" s="253">
        <v>152.53067049357537</v>
      </c>
      <c r="I3972" s="254">
        <v>3794.2715185120705</v>
      </c>
    </row>
    <row r="3973" spans="1:9" ht="14.25" x14ac:dyDescent="0.3">
      <c r="A3973" s="251">
        <v>40236</v>
      </c>
      <c r="B3973" s="252" t="s">
        <v>1710</v>
      </c>
      <c r="C3973" s="253">
        <v>854</v>
      </c>
      <c r="D3973" s="253">
        <v>631.0084597185396</v>
      </c>
      <c r="E3973" s="253">
        <v>380.57136298179796</v>
      </c>
      <c r="F3973" s="253">
        <v>32.818497120746954</v>
      </c>
      <c r="G3973" s="253">
        <v>32.818497120746954</v>
      </c>
      <c r="H3973" s="253">
        <v>7.1419043040470074</v>
      </c>
      <c r="I3973" s="254">
        <v>177.65819819120063</v>
      </c>
    </row>
    <row r="3974" spans="1:9" ht="14.25" x14ac:dyDescent="0.3">
      <c r="A3974" s="251">
        <v>40236</v>
      </c>
      <c r="B3974" s="252" t="s">
        <v>343</v>
      </c>
      <c r="C3974" s="253">
        <v>16</v>
      </c>
      <c r="D3974" s="253">
        <v>11.822172547419946</v>
      </c>
      <c r="E3974" s="253">
        <v>7.1301426319774794</v>
      </c>
      <c r="F3974" s="253">
        <v>0.61486645659479078</v>
      </c>
      <c r="G3974" s="253">
        <v>0.61486645659479078</v>
      </c>
      <c r="H3974" s="253">
        <v>0.13380616963085729</v>
      </c>
      <c r="I3974" s="254">
        <v>3.3284908326220259</v>
      </c>
    </row>
    <row r="3975" spans="1:9" ht="14.25" x14ac:dyDescent="0.3">
      <c r="A3975" s="251">
        <v>40236</v>
      </c>
      <c r="B3975" s="252" t="s">
        <v>761</v>
      </c>
      <c r="C3975" s="253">
        <v>8152</v>
      </c>
      <c r="D3975" s="253">
        <v>6023.3969129104626</v>
      </c>
      <c r="E3975" s="253">
        <v>3632.8076709925258</v>
      </c>
      <c r="F3975" s="253">
        <v>313.2744596350459</v>
      </c>
      <c r="G3975" s="253">
        <v>313.2744596350459</v>
      </c>
      <c r="H3975" s="253">
        <v>68.174243426921791</v>
      </c>
      <c r="I3975" s="254">
        <v>1695.8660792209223</v>
      </c>
    </row>
    <row r="3976" spans="1:9" ht="14.25" x14ac:dyDescent="0.3">
      <c r="A3976" s="251">
        <v>40236</v>
      </c>
      <c r="B3976" s="252" t="s">
        <v>624</v>
      </c>
      <c r="C3976" s="253">
        <v>327</v>
      </c>
      <c r="D3976" s="253">
        <v>241.61565143789514</v>
      </c>
      <c r="E3976" s="253">
        <v>145.72229004103974</v>
      </c>
      <c r="F3976" s="253">
        <v>12.566333206656036</v>
      </c>
      <c r="G3976" s="253">
        <v>12.566333206656036</v>
      </c>
      <c r="H3976" s="253">
        <v>2.7346635918306457</v>
      </c>
      <c r="I3976" s="254">
        <v>68.02603139171265</v>
      </c>
    </row>
    <row r="3977" spans="1:9" ht="14.25" x14ac:dyDescent="0.3">
      <c r="A3977" s="251">
        <v>40236</v>
      </c>
      <c r="B3977" s="252" t="s">
        <v>1422</v>
      </c>
      <c r="C3977" s="253">
        <v>435</v>
      </c>
      <c r="D3977" s="253">
        <v>321.4153161329798</v>
      </c>
      <c r="E3977" s="253">
        <v>193.85075280688775</v>
      </c>
      <c r="F3977" s="253">
        <v>16.716681788670876</v>
      </c>
      <c r="G3977" s="253">
        <v>16.716681788670876</v>
      </c>
      <c r="H3977" s="253">
        <v>3.6378552368389325</v>
      </c>
      <c r="I3977" s="254">
        <v>90.493344511911332</v>
      </c>
    </row>
    <row r="3978" spans="1:9" ht="14.25" x14ac:dyDescent="0.3">
      <c r="A3978" s="251">
        <v>40236</v>
      </c>
      <c r="B3978" s="252" t="s">
        <v>1423</v>
      </c>
      <c r="C3978" s="253">
        <v>2626</v>
      </c>
      <c r="D3978" s="253">
        <v>1940.3140693452985</v>
      </c>
      <c r="E3978" s="253">
        <v>1170.2346594733037</v>
      </c>
      <c r="F3978" s="253">
        <v>100.91495718862004</v>
      </c>
      <c r="G3978" s="253">
        <v>100.91495718862004</v>
      </c>
      <c r="H3978" s="253">
        <v>21.96093759066445</v>
      </c>
      <c r="I3978" s="254">
        <v>546.28855790409</v>
      </c>
    </row>
    <row r="3979" spans="1:9" ht="14.25" x14ac:dyDescent="0.3">
      <c r="A3979" s="251">
        <v>40236</v>
      </c>
      <c r="B3979" s="252" t="s">
        <v>1272</v>
      </c>
      <c r="C3979" s="253">
        <v>7825</v>
      </c>
      <c r="D3979" s="253">
        <v>5781.7812614725672</v>
      </c>
      <c r="E3979" s="253">
        <v>3487.0853809514861</v>
      </c>
      <c r="F3979" s="253">
        <v>300.70812642838985</v>
      </c>
      <c r="G3979" s="253">
        <v>300.70812642838985</v>
      </c>
      <c r="H3979" s="253">
        <v>65.439579835091138</v>
      </c>
      <c r="I3979" s="254">
        <v>1627.8400478292097</v>
      </c>
    </row>
    <row r="3980" spans="1:9" ht="14.25" x14ac:dyDescent="0.3">
      <c r="A3980" s="251">
        <v>40236</v>
      </c>
      <c r="B3980" s="252" t="s">
        <v>1273</v>
      </c>
      <c r="C3980" s="253">
        <v>5450</v>
      </c>
      <c r="D3980" s="253">
        <v>4026.9275239649191</v>
      </c>
      <c r="E3980" s="253">
        <v>2428.7048340173292</v>
      </c>
      <c r="F3980" s="253">
        <v>209.4388867776006</v>
      </c>
      <c r="G3980" s="253">
        <v>209.4388867776006</v>
      </c>
      <c r="H3980" s="253">
        <v>45.577726530510759</v>
      </c>
      <c r="I3980" s="254">
        <v>1133.7671898618776</v>
      </c>
    </row>
    <row r="3981" spans="1:9" ht="14.25" x14ac:dyDescent="0.3">
      <c r="A3981" s="251">
        <v>40236</v>
      </c>
      <c r="B3981" s="252" t="s">
        <v>1274</v>
      </c>
      <c r="C3981" s="253">
        <v>636</v>
      </c>
      <c r="D3981" s="253">
        <v>469.93135875994284</v>
      </c>
      <c r="E3981" s="253">
        <v>283.42316962110482</v>
      </c>
      <c r="F3981" s="253">
        <v>24.440941649642934</v>
      </c>
      <c r="G3981" s="253">
        <v>24.440941649642934</v>
      </c>
      <c r="H3981" s="253">
        <v>5.3187952428265763</v>
      </c>
      <c r="I3981" s="254">
        <v>132.30751059672554</v>
      </c>
    </row>
    <row r="3982" spans="1:9" ht="14.25" x14ac:dyDescent="0.3">
      <c r="A3982" s="251">
        <v>40236</v>
      </c>
      <c r="B3982" s="252" t="s">
        <v>348</v>
      </c>
      <c r="C3982" s="253">
        <v>3725</v>
      </c>
      <c r="D3982" s="253">
        <v>2752.3495461962061</v>
      </c>
      <c r="E3982" s="253">
        <v>1659.9863315072571</v>
      </c>
      <c r="F3982" s="253">
        <v>143.14859692597472</v>
      </c>
      <c r="G3982" s="253">
        <v>143.14859692597472</v>
      </c>
      <c r="H3982" s="253">
        <v>31.151748867183958</v>
      </c>
      <c r="I3982" s="254">
        <v>774.91427196981545</v>
      </c>
    </row>
    <row r="3983" spans="1:9" ht="14.25" x14ac:dyDescent="0.3">
      <c r="A3983" s="251">
        <v>40236</v>
      </c>
      <c r="B3983" s="252" t="s">
        <v>177</v>
      </c>
      <c r="C3983" s="253">
        <v>157237240</v>
      </c>
      <c r="D3983" s="253">
        <v>116180361.38500509</v>
      </c>
      <c r="E3983" s="253">
        <v>74173723.90734069</v>
      </c>
      <c r="F3983" s="253">
        <v>12044025.122103352</v>
      </c>
      <c r="G3983" s="253">
        <v>12044025.122103352</v>
      </c>
      <c r="H3983" s="253">
        <v>2356180.6304427348</v>
      </c>
      <c r="I3983" s="254">
        <v>15562406.603014953</v>
      </c>
    </row>
    <row r="3984" spans="1:9" ht="14.25" x14ac:dyDescent="0.3">
      <c r="A3984" s="251">
        <v>40236</v>
      </c>
      <c r="B3984" s="252" t="s">
        <v>1922</v>
      </c>
      <c r="C3984" s="253">
        <v>1873095</v>
      </c>
      <c r="D3984" s="253">
        <v>1384003.2679818477</v>
      </c>
      <c r="E3984" s="253">
        <v>747905.40002509102</v>
      </c>
      <c r="F3984" s="253">
        <v>151039.94614047755</v>
      </c>
      <c r="G3984" s="253">
        <v>151039.94614047755</v>
      </c>
      <c r="H3984" s="253">
        <v>18832.659390118104</v>
      </c>
      <c r="I3984" s="254">
        <v>315185.3162856836</v>
      </c>
    </row>
    <row r="3985" spans="1:9" ht="14.25" x14ac:dyDescent="0.3">
      <c r="A3985" s="251">
        <v>40236</v>
      </c>
      <c r="B3985" s="252" t="s">
        <v>1923</v>
      </c>
      <c r="C3985" s="253">
        <v>2182779</v>
      </c>
      <c r="D3985" s="253">
        <v>1612824.3731802977</v>
      </c>
      <c r="E3985" s="253">
        <v>871558.67756913987</v>
      </c>
      <c r="F3985" s="253">
        <v>176011.80004034255</v>
      </c>
      <c r="G3985" s="253">
        <v>176011.80004034255</v>
      </c>
      <c r="H3985" s="253">
        <v>21946.315286145444</v>
      </c>
      <c r="I3985" s="254">
        <v>367295.78024432721</v>
      </c>
    </row>
    <row r="3986" spans="1:9" ht="14.25" x14ac:dyDescent="0.3">
      <c r="A3986" s="251">
        <v>40236</v>
      </c>
      <c r="B3986" s="252" t="s">
        <v>1924</v>
      </c>
      <c r="C3986" s="253">
        <v>759472</v>
      </c>
      <c r="D3986" s="253">
        <v>561163.06430838257</v>
      </c>
      <c r="E3986" s="253">
        <v>303248.4791042931</v>
      </c>
      <c r="F3986" s="253">
        <v>61241.213059241927</v>
      </c>
      <c r="G3986" s="253">
        <v>61241.213059241927</v>
      </c>
      <c r="H3986" s="253">
        <v>7635.9594640590976</v>
      </c>
      <c r="I3986" s="254">
        <v>127796.19962154652</v>
      </c>
    </row>
    <row r="3987" spans="1:9" ht="14.25" x14ac:dyDescent="0.3">
      <c r="A3987" s="251">
        <v>40236</v>
      </c>
      <c r="B3987" s="252" t="s">
        <v>1925</v>
      </c>
      <c r="C3987" s="253">
        <v>5981430</v>
      </c>
      <c r="D3987" s="253">
        <v>4419593.5962696299</v>
      </c>
      <c r="E3987" s="253">
        <v>2388316.5546179344</v>
      </c>
      <c r="F3987" s="253">
        <v>482321.96714156866</v>
      </c>
      <c r="G3987" s="253">
        <v>482321.96714156866</v>
      </c>
      <c r="H3987" s="253">
        <v>60139.092707969488</v>
      </c>
      <c r="I3987" s="254">
        <v>1006494.014660589</v>
      </c>
    </row>
    <row r="3988" spans="1:9" ht="14.25" x14ac:dyDescent="0.3">
      <c r="A3988" s="251">
        <v>40236</v>
      </c>
      <c r="B3988" s="252" t="s">
        <v>1926</v>
      </c>
      <c r="C3988" s="253">
        <v>313392</v>
      </c>
      <c r="D3988" s="253">
        <v>231560.89368631446</v>
      </c>
      <c r="E3988" s="253">
        <v>125133.83951410008</v>
      </c>
      <c r="F3988" s="253">
        <v>25270.854281740401</v>
      </c>
      <c r="G3988" s="253">
        <v>25270.854281740401</v>
      </c>
      <c r="H3988" s="253">
        <v>3150.9372410838168</v>
      </c>
      <c r="I3988" s="254">
        <v>52734.408367649768</v>
      </c>
    </row>
    <row r="3989" spans="1:9" ht="14.25" x14ac:dyDescent="0.3">
      <c r="A3989" s="251">
        <v>40236</v>
      </c>
      <c r="B3989" s="252" t="s">
        <v>1927</v>
      </c>
      <c r="C3989" s="253">
        <v>1688057</v>
      </c>
      <c r="D3989" s="253">
        <v>1247281.3202425046</v>
      </c>
      <c r="E3989" s="253">
        <v>674021.8439802333</v>
      </c>
      <c r="F3989" s="253">
        <v>136119.11748312612</v>
      </c>
      <c r="G3989" s="253">
        <v>136119.11748312612</v>
      </c>
      <c r="H3989" s="253">
        <v>16972.231793958446</v>
      </c>
      <c r="I3989" s="254">
        <v>284049.00950206059</v>
      </c>
    </row>
    <row r="3990" spans="1:9" ht="14.25" x14ac:dyDescent="0.3">
      <c r="A3990" s="251">
        <v>40236</v>
      </c>
      <c r="B3990" s="252" t="s">
        <v>1928</v>
      </c>
      <c r="C3990" s="253">
        <v>286836</v>
      </c>
      <c r="D3990" s="253">
        <v>211939.04280073423</v>
      </c>
      <c r="E3990" s="253">
        <v>114530.33258942926</v>
      </c>
      <c r="F3990" s="253">
        <v>23129.469669797858</v>
      </c>
      <c r="G3990" s="253">
        <v>23129.469669797858</v>
      </c>
      <c r="H3990" s="253">
        <v>2883.9352455822668</v>
      </c>
      <c r="I3990" s="254">
        <v>48265.835626126987</v>
      </c>
    </row>
    <row r="3991" spans="1:9" ht="14.25" x14ac:dyDescent="0.3">
      <c r="A3991" s="251">
        <v>40236</v>
      </c>
      <c r="B3991" s="252" t="s">
        <v>1929</v>
      </c>
      <c r="C3991" s="253">
        <v>130891</v>
      </c>
      <c r="D3991" s="253">
        <v>96713.499181521503</v>
      </c>
      <c r="E3991" s="253">
        <v>52263.278538827013</v>
      </c>
      <c r="F3991" s="253">
        <v>10554.600589010832</v>
      </c>
      <c r="G3991" s="253">
        <v>10554.600589010832</v>
      </c>
      <c r="H3991" s="253">
        <v>1316.0174044733174</v>
      </c>
      <c r="I3991" s="254">
        <v>22025.002060199513</v>
      </c>
    </row>
    <row r="3992" spans="1:9" ht="14.25" x14ac:dyDescent="0.3">
      <c r="A3992" s="251">
        <v>40236</v>
      </c>
      <c r="B3992" s="252" t="s">
        <v>1936</v>
      </c>
      <c r="C3992" s="253">
        <v>2</v>
      </c>
      <c r="D3992" s="253">
        <v>1.4777715684274932</v>
      </c>
      <c r="E3992" s="253">
        <v>0.7985771143749687</v>
      </c>
      <c r="F3992" s="253">
        <v>0.1612731293826288</v>
      </c>
      <c r="G3992" s="253">
        <v>0.1612731293826288</v>
      </c>
      <c r="H3992" s="253">
        <v>2.0108600354085727E-2</v>
      </c>
      <c r="I3992" s="254">
        <v>0.33653959493318125</v>
      </c>
    </row>
    <row r="3993" spans="1:9" ht="14.25" x14ac:dyDescent="0.3">
      <c r="A3993" s="251">
        <v>40236</v>
      </c>
      <c r="B3993" s="252" t="s">
        <v>1930</v>
      </c>
      <c r="C3993" s="253">
        <v>3830725</v>
      </c>
      <c r="D3993" s="253">
        <v>2830468.2457322045</v>
      </c>
      <c r="E3993" s="253">
        <v>1529564.658232026</v>
      </c>
      <c r="F3993" s="253">
        <v>308896.50427713536</v>
      </c>
      <c r="G3993" s="253">
        <v>308896.50427713536</v>
      </c>
      <c r="H3993" s="253">
        <v>38515.259045702522</v>
      </c>
      <c r="I3993" s="254">
        <v>644595.31990020536</v>
      </c>
    </row>
    <row r="3994" spans="1:9" ht="14.25" x14ac:dyDescent="0.3">
      <c r="A3994" s="251">
        <v>40236</v>
      </c>
      <c r="B3994" s="252" t="s">
        <v>1937</v>
      </c>
      <c r="C3994" s="253">
        <v>968303</v>
      </c>
      <c r="D3994" s="253">
        <v>715465.32151152357</v>
      </c>
      <c r="E3994" s="253">
        <v>386632.30779031268</v>
      </c>
      <c r="F3994" s="253">
        <v>78080.62750029382</v>
      </c>
      <c r="G3994" s="253">
        <v>78080.62750029382</v>
      </c>
      <c r="H3994" s="253">
        <v>9735.6090243311373</v>
      </c>
      <c r="I3994" s="254">
        <v>162936.14969629212</v>
      </c>
    </row>
    <row r="3995" spans="1:9" ht="14.25" x14ac:dyDescent="0.3">
      <c r="A3995" s="251">
        <v>40236</v>
      </c>
      <c r="B3995" s="252" t="s">
        <v>1938</v>
      </c>
      <c r="C3995" s="253">
        <v>1155429</v>
      </c>
      <c r="D3995" s="253">
        <v>853730.06276830495</v>
      </c>
      <c r="E3995" s="253">
        <v>461349.57834257779</v>
      </c>
      <c r="F3995" s="253">
        <v>93169.825304720696</v>
      </c>
      <c r="G3995" s="253">
        <v>93169.825304720696</v>
      </c>
      <c r="H3995" s="253">
        <v>11617.029999260458</v>
      </c>
      <c r="I3995" s="254">
        <v>194423.80381702533</v>
      </c>
    </row>
    <row r="3996" spans="1:9" ht="14.25" x14ac:dyDescent="0.3">
      <c r="A3996" s="251">
        <v>40236</v>
      </c>
      <c r="B3996" s="252" t="s">
        <v>1939</v>
      </c>
      <c r="C3996" s="253">
        <v>284937</v>
      </c>
      <c r="D3996" s="253">
        <v>210535.8986965123</v>
      </c>
      <c r="E3996" s="253">
        <v>113772.08361933022</v>
      </c>
      <c r="F3996" s="253">
        <v>22976.340833449049</v>
      </c>
      <c r="G3996" s="253">
        <v>22976.340833449049</v>
      </c>
      <c r="H3996" s="253">
        <v>2864.8421295460621</v>
      </c>
      <c r="I3996" s="254">
        <v>47946.291280737933</v>
      </c>
    </row>
    <row r="3997" spans="1:9" ht="14.25" x14ac:dyDescent="0.3">
      <c r="A3997" s="251">
        <v>40236</v>
      </c>
      <c r="B3997" s="252" t="s">
        <v>1931</v>
      </c>
      <c r="C3997" s="253">
        <v>1798873</v>
      </c>
      <c r="D3997" s="253">
        <v>1329161.6873059352</v>
      </c>
      <c r="E3997" s="253">
        <v>718269.40473352163</v>
      </c>
      <c r="F3997" s="253">
        <v>145054.93903595881</v>
      </c>
      <c r="G3997" s="253">
        <v>145054.93903595881</v>
      </c>
      <c r="H3997" s="253">
        <v>18086.40912237763</v>
      </c>
      <c r="I3997" s="254">
        <v>302695.9953781183</v>
      </c>
    </row>
    <row r="3998" spans="1:9" ht="14.25" x14ac:dyDescent="0.3">
      <c r="A3998" s="251">
        <v>40236</v>
      </c>
      <c r="B3998" s="252" t="s">
        <v>1940</v>
      </c>
      <c r="C3998" s="253">
        <v>102667</v>
      </c>
      <c r="D3998" s="253">
        <v>75859.186807872728</v>
      </c>
      <c r="E3998" s="253">
        <v>40993.758300767455</v>
      </c>
      <c r="F3998" s="253">
        <v>8278.7141871631757</v>
      </c>
      <c r="G3998" s="253">
        <v>8278.7141871631757</v>
      </c>
      <c r="H3998" s="253">
        <v>1032.2448362764596</v>
      </c>
      <c r="I3998" s="254">
        <v>17275.755296502459</v>
      </c>
    </row>
    <row r="3999" spans="1:9" ht="14.25" x14ac:dyDescent="0.3">
      <c r="A3999" s="251">
        <v>40236</v>
      </c>
      <c r="B3999" s="252" t="s">
        <v>1941</v>
      </c>
      <c r="C3999" s="253">
        <v>842776</v>
      </c>
      <c r="D3999" s="253">
        <v>622715.20567652455</v>
      </c>
      <c r="E3999" s="253">
        <v>336510.81307223934</v>
      </c>
      <c r="F3999" s="253">
        <v>67958.561444287188</v>
      </c>
      <c r="G3999" s="253">
        <v>67958.561444287188</v>
      </c>
      <c r="H3999" s="253">
        <v>8473.5228860074767</v>
      </c>
      <c r="I3999" s="254">
        <v>141813.74682970339</v>
      </c>
    </row>
    <row r="4000" spans="1:9" ht="14.25" x14ac:dyDescent="0.3">
      <c r="A4000" s="251">
        <v>40236</v>
      </c>
      <c r="B4000" s="252" t="s">
        <v>1932</v>
      </c>
      <c r="C4000" s="253">
        <v>906889</v>
      </c>
      <c r="D4000" s="253">
        <v>670087.38995982043</v>
      </c>
      <c r="E4000" s="253">
        <v>362110.40033920045</v>
      </c>
      <c r="F4000" s="253">
        <v>73128.413516341418</v>
      </c>
      <c r="G4000" s="253">
        <v>73128.413516341418</v>
      </c>
      <c r="H4000" s="253">
        <v>9118.1342332582244</v>
      </c>
      <c r="I4000" s="254">
        <v>152602.02835467889</v>
      </c>
    </row>
    <row r="4001" spans="1:9" ht="14.25" x14ac:dyDescent="0.3">
      <c r="A4001" s="251">
        <v>40236</v>
      </c>
      <c r="B4001" s="252" t="s">
        <v>1942</v>
      </c>
      <c r="C4001" s="253">
        <v>23288</v>
      </c>
      <c r="D4001" s="253">
        <v>17207.172142769734</v>
      </c>
      <c r="E4001" s="253">
        <v>9298.6319197821376</v>
      </c>
      <c r="F4001" s="253">
        <v>1877.8643185313301</v>
      </c>
      <c r="G4001" s="253">
        <v>1877.8643185313301</v>
      </c>
      <c r="H4001" s="253">
        <v>234.14454252297423</v>
      </c>
      <c r="I4001" s="254">
        <v>3918.6670434019629</v>
      </c>
    </row>
    <row r="4002" spans="1:9" ht="14.25" x14ac:dyDescent="0.3">
      <c r="A4002" s="251">
        <v>40236</v>
      </c>
      <c r="B4002" s="252" t="s">
        <v>1933</v>
      </c>
      <c r="C4002" s="253">
        <v>759248</v>
      </c>
      <c r="D4002" s="253">
        <v>560997.55389271874</v>
      </c>
      <c r="E4002" s="253">
        <v>303159.03846748313</v>
      </c>
      <c r="F4002" s="253">
        <v>61223.150468751082</v>
      </c>
      <c r="G4002" s="253">
        <v>61223.150468751082</v>
      </c>
      <c r="H4002" s="253">
        <v>7633.7073008194402</v>
      </c>
      <c r="I4002" s="254">
        <v>127758.50718691401</v>
      </c>
    </row>
    <row r="4003" spans="1:9" ht="14.25" x14ac:dyDescent="0.3">
      <c r="A4003" s="251">
        <v>40236</v>
      </c>
      <c r="B4003" s="252" t="s">
        <v>1943</v>
      </c>
      <c r="C4003" s="253">
        <v>1500758</v>
      </c>
      <c r="D4003" s="253">
        <v>1108888.7517450538</v>
      </c>
      <c r="E4003" s="253">
        <v>599235.49650757457</v>
      </c>
      <c r="F4003" s="253">
        <v>121015.9695530076</v>
      </c>
      <c r="G4003" s="253">
        <v>121015.9695530076</v>
      </c>
      <c r="H4003" s="253">
        <v>15089.071425098491</v>
      </c>
      <c r="I4003" s="254">
        <v>252532.24470636557</v>
      </c>
    </row>
    <row r="4004" spans="1:9" ht="14.25" x14ac:dyDescent="0.3">
      <c r="A4004" s="251">
        <v>40236</v>
      </c>
      <c r="B4004" s="252" t="s">
        <v>1944</v>
      </c>
      <c r="C4004" s="253">
        <v>170986</v>
      </c>
      <c r="D4004" s="253">
        <v>126339.12469957168</v>
      </c>
      <c r="E4004" s="253">
        <v>68272.753239259197</v>
      </c>
      <c r="F4004" s="253">
        <v>13787.723650309084</v>
      </c>
      <c r="G4004" s="253">
        <v>13787.723650309084</v>
      </c>
      <c r="H4004" s="253">
        <v>1719.1445700718509</v>
      </c>
      <c r="I4004" s="254">
        <v>28771.779589622463</v>
      </c>
    </row>
    <row r="4005" spans="1:9" ht="14.25" x14ac:dyDescent="0.3">
      <c r="A4005" s="251">
        <v>40236</v>
      </c>
      <c r="B4005" s="252" t="s">
        <v>1945</v>
      </c>
      <c r="C4005" s="253">
        <v>1202420</v>
      </c>
      <c r="D4005" s="253">
        <v>888451.04465429322</v>
      </c>
      <c r="E4005" s="253">
        <v>480112.54693337495</v>
      </c>
      <c r="F4005" s="253">
        <v>96959.018116130261</v>
      </c>
      <c r="G4005" s="253">
        <v>96959.018116130261</v>
      </c>
      <c r="H4005" s="253">
        <v>12089.49161887988</v>
      </c>
      <c r="I4005" s="254">
        <v>202330.96986977791</v>
      </c>
    </row>
    <row r="4006" spans="1:9" ht="14.25" x14ac:dyDescent="0.3">
      <c r="A4006" s="251">
        <v>40236</v>
      </c>
      <c r="B4006" s="252" t="s">
        <v>1946</v>
      </c>
      <c r="C4006" s="253">
        <v>124562</v>
      </c>
      <c r="D4006" s="253">
        <v>92037.091053232711</v>
      </c>
      <c r="E4006" s="253">
        <v>49736.181260387428</v>
      </c>
      <c r="F4006" s="253">
        <v>10044.251771079505</v>
      </c>
      <c r="G4006" s="253">
        <v>10044.251771079505</v>
      </c>
      <c r="H4006" s="253">
        <v>1252.3837386528132</v>
      </c>
      <c r="I4006" s="254">
        <v>20960.022512033462</v>
      </c>
    </row>
    <row r="4007" spans="1:9" ht="14.25" x14ac:dyDescent="0.3">
      <c r="A4007" s="251">
        <v>40236</v>
      </c>
      <c r="B4007" s="252" t="s">
        <v>1947</v>
      </c>
      <c r="C4007" s="253">
        <v>874</v>
      </c>
      <c r="D4007" s="253">
        <v>645.78617540281448</v>
      </c>
      <c r="E4007" s="253">
        <v>348.97819898186128</v>
      </c>
      <c r="F4007" s="253">
        <v>70.476357540208781</v>
      </c>
      <c r="G4007" s="253">
        <v>70.476357540208781</v>
      </c>
      <c r="H4007" s="253">
        <v>8.7874583547354614</v>
      </c>
      <c r="I4007" s="254">
        <v>147.0678029858002</v>
      </c>
    </row>
    <row r="4008" spans="1:9" ht="14.25" x14ac:dyDescent="0.3">
      <c r="A4008" s="251">
        <v>40236</v>
      </c>
      <c r="B4008" s="252" t="s">
        <v>1948</v>
      </c>
      <c r="C4008" s="253">
        <v>1261</v>
      </c>
      <c r="D4008" s="253">
        <v>931.7349738935344</v>
      </c>
      <c r="E4008" s="253">
        <v>503.50287061341771</v>
      </c>
      <c r="F4008" s="253">
        <v>101.68270807574746</v>
      </c>
      <c r="G4008" s="253">
        <v>101.68270807574746</v>
      </c>
      <c r="H4008" s="253">
        <v>12.678472523251049</v>
      </c>
      <c r="I4008" s="254">
        <v>212.18821460537075</v>
      </c>
    </row>
    <row r="4009" spans="1:9" ht="14.25" x14ac:dyDescent="0.3">
      <c r="A4009" s="251">
        <v>40236</v>
      </c>
      <c r="B4009" s="252" t="s">
        <v>1949</v>
      </c>
      <c r="C4009" s="253">
        <v>2204</v>
      </c>
      <c r="D4009" s="253">
        <v>1628.5042684070975</v>
      </c>
      <c r="E4009" s="253">
        <v>880.03198004121543</v>
      </c>
      <c r="F4009" s="253">
        <v>177.72298857965694</v>
      </c>
      <c r="G4009" s="253">
        <v>177.72298857965694</v>
      </c>
      <c r="H4009" s="253">
        <v>22.15967759020247</v>
      </c>
      <c r="I4009" s="254">
        <v>370.86663361636573</v>
      </c>
    </row>
    <row r="4010" spans="1:9" ht="14.25" x14ac:dyDescent="0.3">
      <c r="A4010" s="251">
        <v>40236</v>
      </c>
      <c r="B4010" s="252" t="s">
        <v>1950</v>
      </c>
      <c r="C4010" s="253">
        <v>2</v>
      </c>
      <c r="D4010" s="253">
        <v>1.4777715684274932</v>
      </c>
      <c r="E4010" s="253">
        <v>0.7985771143749687</v>
      </c>
      <c r="F4010" s="253">
        <v>0.1612731293826288</v>
      </c>
      <c r="G4010" s="253">
        <v>0.1612731293826288</v>
      </c>
      <c r="H4010" s="253">
        <v>2.0108600354085727E-2</v>
      </c>
      <c r="I4010" s="254">
        <v>0.33653959493318125</v>
      </c>
    </row>
    <row r="4011" spans="1:9" ht="14.25" x14ac:dyDescent="0.3">
      <c r="A4011" s="251">
        <v>40236</v>
      </c>
      <c r="B4011" s="252" t="s">
        <v>225</v>
      </c>
      <c r="C4011" s="253">
        <v>149324</v>
      </c>
      <c r="D4011" s="253">
        <v>110333.3808419335</v>
      </c>
      <c r="E4011" s="253">
        <v>59623.364513463908</v>
      </c>
      <c r="F4011" s="253">
        <v>12040.974385965832</v>
      </c>
      <c r="G4011" s="253">
        <v>12040.974385965832</v>
      </c>
      <c r="H4011" s="253">
        <v>1501.3483196367486</v>
      </c>
      <c r="I4011" s="254">
        <v>25126.719236901179</v>
      </c>
    </row>
    <row r="4012" spans="1:9" ht="14.25" x14ac:dyDescent="0.3">
      <c r="A4012" s="251">
        <v>40885</v>
      </c>
      <c r="B4012" s="252" t="s">
        <v>846</v>
      </c>
      <c r="C4012" s="253">
        <v>17</v>
      </c>
      <c r="D4012" s="253">
        <v>12.561058331633692</v>
      </c>
      <c r="E4012" s="253">
        <v>2.5122116663267384</v>
      </c>
      <c r="F4012" s="253">
        <v>2.5122116663267384</v>
      </c>
      <c r="G4012" s="253">
        <v>2.5122116663267384</v>
      </c>
      <c r="H4012" s="253">
        <v>2.5122116663267384</v>
      </c>
      <c r="I4012" s="254">
        <v>2.5122116663267384</v>
      </c>
    </row>
    <row r="4013" spans="1:9" ht="14.25" x14ac:dyDescent="0.3">
      <c r="A4013" s="251">
        <v>40885</v>
      </c>
      <c r="B4013" s="252" t="s">
        <v>1278</v>
      </c>
      <c r="C4013" s="253">
        <v>378</v>
      </c>
      <c r="D4013" s="253">
        <v>279.2988264327962</v>
      </c>
      <c r="E4013" s="253">
        <v>100.24036460486285</v>
      </c>
      <c r="F4013" s="253">
        <v>62.233704044075736</v>
      </c>
      <c r="G4013" s="253">
        <v>62.233704044075736</v>
      </c>
      <c r="H4013" s="253">
        <v>52.613046561329199</v>
      </c>
      <c r="I4013" s="254">
        <v>1.978007178452688</v>
      </c>
    </row>
    <row r="4014" spans="1:9" ht="14.25" x14ac:dyDescent="0.3">
      <c r="A4014" s="251">
        <v>40885</v>
      </c>
      <c r="B4014" s="252" t="s">
        <v>1279</v>
      </c>
      <c r="C4014" s="253">
        <v>634</v>
      </c>
      <c r="D4014" s="253">
        <v>468.45358719151534</v>
      </c>
      <c r="E4014" s="253">
        <v>168.12801894043133</v>
      </c>
      <c r="F4014" s="253">
        <v>104.38139778821169</v>
      </c>
      <c r="G4014" s="253">
        <v>104.38139778821169</v>
      </c>
      <c r="H4014" s="253">
        <v>88.245162751012472</v>
      </c>
      <c r="I4014" s="254">
        <v>3.3176099236481593</v>
      </c>
    </row>
    <row r="4015" spans="1:9" ht="14.25" x14ac:dyDescent="0.3">
      <c r="A4015" s="251">
        <v>40885</v>
      </c>
      <c r="B4015" s="252" t="s">
        <v>1280</v>
      </c>
      <c r="C4015" s="253">
        <v>288</v>
      </c>
      <c r="D4015" s="253">
        <v>212.79910585355904</v>
      </c>
      <c r="E4015" s="253">
        <v>76.37361112751455</v>
      </c>
      <c r="F4015" s="253">
        <v>47.41615546215295</v>
      </c>
      <c r="G4015" s="253">
        <v>47.41615546215295</v>
      </c>
      <c r="H4015" s="253">
        <v>40.086130713393679</v>
      </c>
      <c r="I4015" s="254">
        <v>1.5070530883449054</v>
      </c>
    </row>
    <row r="4016" spans="1:9" ht="14.25" x14ac:dyDescent="0.3">
      <c r="A4016" s="251">
        <v>40885</v>
      </c>
      <c r="B4016" s="252" t="s">
        <v>1281</v>
      </c>
      <c r="C4016" s="253">
        <v>828</v>
      </c>
      <c r="D4016" s="253">
        <v>611.79742932898216</v>
      </c>
      <c r="E4016" s="253">
        <v>219.5741319916043</v>
      </c>
      <c r="F4016" s="253">
        <v>136.3214469536897</v>
      </c>
      <c r="G4016" s="253">
        <v>136.3214469536897</v>
      </c>
      <c r="H4016" s="253">
        <v>115.24762580100682</v>
      </c>
      <c r="I4016" s="254">
        <v>4.332777628991602</v>
      </c>
    </row>
    <row r="4017" spans="1:9" ht="14.25" x14ac:dyDescent="0.3">
      <c r="A4017" s="251">
        <v>40885</v>
      </c>
      <c r="B4017" s="252" t="s">
        <v>1282</v>
      </c>
      <c r="C4017" s="253">
        <v>358</v>
      </c>
      <c r="D4017" s="253">
        <v>264.52111074852127</v>
      </c>
      <c r="E4017" s="253">
        <v>94.936641609896554</v>
      </c>
      <c r="F4017" s="253">
        <v>58.940915470315119</v>
      </c>
      <c r="G4017" s="253">
        <v>58.940915470315119</v>
      </c>
      <c r="H4017" s="253">
        <v>49.829287484010194</v>
      </c>
      <c r="I4017" s="254">
        <v>1.8733507139842918</v>
      </c>
    </row>
    <row r="4018" spans="1:9" ht="14.25" x14ac:dyDescent="0.3">
      <c r="A4018" s="251">
        <v>40885</v>
      </c>
      <c r="B4018" s="252" t="s">
        <v>1284</v>
      </c>
      <c r="C4018" s="253">
        <v>422</v>
      </c>
      <c r="D4018" s="253">
        <v>311.80980093820108</v>
      </c>
      <c r="E4018" s="253">
        <v>111.90855519378869</v>
      </c>
      <c r="F4018" s="253">
        <v>69.477838906349106</v>
      </c>
      <c r="G4018" s="253">
        <v>69.477838906349106</v>
      </c>
      <c r="H4018" s="253">
        <v>58.73731653143102</v>
      </c>
      <c r="I4018" s="254">
        <v>2.2082514002831597</v>
      </c>
    </row>
    <row r="4019" spans="1:9" ht="14.25" x14ac:dyDescent="0.3">
      <c r="A4019" s="251">
        <v>40885</v>
      </c>
      <c r="B4019" s="252" t="s">
        <v>1286</v>
      </c>
      <c r="C4019" s="253">
        <v>215</v>
      </c>
      <c r="D4019" s="253">
        <v>158.86044360595554</v>
      </c>
      <c r="E4019" s="253">
        <v>57.015022195887603</v>
      </c>
      <c r="F4019" s="253">
        <v>35.397477167926681</v>
      </c>
      <c r="G4019" s="253">
        <v>35.397477167926681</v>
      </c>
      <c r="H4019" s="253">
        <v>29.925410081179312</v>
      </c>
      <c r="I4019" s="254">
        <v>1.1250569930352592</v>
      </c>
    </row>
    <row r="4020" spans="1:9" ht="14.25" x14ac:dyDescent="0.3">
      <c r="A4020" s="251">
        <v>40885</v>
      </c>
      <c r="B4020" s="252" t="s">
        <v>1287</v>
      </c>
      <c r="C4020" s="253">
        <v>1036</v>
      </c>
      <c r="D4020" s="253">
        <v>765.48567244544154</v>
      </c>
      <c r="E4020" s="253">
        <v>274.73285113925374</v>
      </c>
      <c r="F4020" s="253">
        <v>170.5664481208002</v>
      </c>
      <c r="G4020" s="253">
        <v>170.5664481208002</v>
      </c>
      <c r="H4020" s="253">
        <v>144.19872020512449</v>
      </c>
      <c r="I4020" s="254">
        <v>5.4212048594629234</v>
      </c>
    </row>
    <row r="4021" spans="1:9" ht="14.25" x14ac:dyDescent="0.3">
      <c r="A4021" s="251">
        <v>40885</v>
      </c>
      <c r="B4021" s="252" t="s">
        <v>1291</v>
      </c>
      <c r="C4021" s="253">
        <v>254254</v>
      </c>
      <c r="D4021" s="253">
        <v>187864.66617948192</v>
      </c>
      <c r="E4021" s="253">
        <v>73026.518214667289</v>
      </c>
      <c r="F4021" s="253">
        <v>29828.134495800496</v>
      </c>
      <c r="G4021" s="253">
        <v>29828.134495800496</v>
      </c>
      <c r="H4021" s="253">
        <v>27609.465302904831</v>
      </c>
      <c r="I4021" s="254">
        <v>27572.413670308819</v>
      </c>
    </row>
    <row r="4022" spans="1:9" ht="14.25" x14ac:dyDescent="0.3">
      <c r="A4022" s="251">
        <v>40885</v>
      </c>
      <c r="B4022" s="252" t="s">
        <v>1292</v>
      </c>
      <c r="C4022" s="253">
        <v>738257</v>
      </c>
      <c r="D4022" s="253">
        <v>545487.60239628796</v>
      </c>
      <c r="E4022" s="253">
        <v>212041.258967826</v>
      </c>
      <c r="F4022" s="253">
        <v>86609.567945700706</v>
      </c>
      <c r="G4022" s="253">
        <v>86609.567945700706</v>
      </c>
      <c r="H4022" s="253">
        <v>80167.395699287386</v>
      </c>
      <c r="I4022" s="254">
        <v>80059.811837773173</v>
      </c>
    </row>
    <row r="4023" spans="1:9" ht="14.25" x14ac:dyDescent="0.3">
      <c r="A4023" s="251">
        <v>40885</v>
      </c>
      <c r="B4023" s="252" t="s">
        <v>1293</v>
      </c>
      <c r="C4023" s="253">
        <v>44544</v>
      </c>
      <c r="D4023" s="253">
        <v>32912.92837201713</v>
      </c>
      <c r="E4023" s="253">
        <v>12793.872377048699</v>
      </c>
      <c r="F4023" s="253">
        <v>5225.7365586418991</v>
      </c>
      <c r="G4023" s="253">
        <v>5225.7365586418991</v>
      </c>
      <c r="H4023" s="253">
        <v>4837.0370670769898</v>
      </c>
      <c r="I4023" s="254">
        <v>4830.5458106076449</v>
      </c>
    </row>
    <row r="4024" spans="1:9" ht="14.25" x14ac:dyDescent="0.3">
      <c r="A4024" s="251">
        <v>40885</v>
      </c>
      <c r="B4024" s="252" t="s">
        <v>1738</v>
      </c>
      <c r="C4024" s="253">
        <v>10</v>
      </c>
      <c r="D4024" s="253">
        <v>7.3888578421374662</v>
      </c>
      <c r="E4024" s="253">
        <v>4.222011474982553</v>
      </c>
      <c r="F4024" s="253">
        <v>0</v>
      </c>
      <c r="G4024" s="253">
        <v>0</v>
      </c>
      <c r="H4024" s="253">
        <v>0</v>
      </c>
      <c r="I4024" s="254">
        <v>3.1668463671549132</v>
      </c>
    </row>
    <row r="4025" spans="1:9" ht="14.25" x14ac:dyDescent="0.3">
      <c r="A4025" s="251">
        <v>40885</v>
      </c>
      <c r="B4025" s="252" t="s">
        <v>1951</v>
      </c>
      <c r="C4025" s="253">
        <v>22050</v>
      </c>
      <c r="D4025" s="253">
        <v>16292.431541913114</v>
      </c>
      <c r="E4025" s="253">
        <v>13362.862616600751</v>
      </c>
      <c r="F4025" s="253">
        <v>1282.1986249774045</v>
      </c>
      <c r="G4025" s="253">
        <v>1282.1986249774045</v>
      </c>
      <c r="H4025" s="253">
        <v>356.93398040588613</v>
      </c>
      <c r="I4025" s="254">
        <v>8.2376949516698534</v>
      </c>
    </row>
    <row r="4026" spans="1:9" ht="14.25" x14ac:dyDescent="0.3">
      <c r="A4026" s="251">
        <v>40885</v>
      </c>
      <c r="B4026" s="252" t="s">
        <v>1692</v>
      </c>
      <c r="C4026" s="253">
        <v>47373</v>
      </c>
      <c r="D4026" s="253">
        <v>35003.236255557822</v>
      </c>
      <c r="E4026" s="253">
        <v>28709.246745407137</v>
      </c>
      <c r="F4026" s="253">
        <v>2754.7208825875095</v>
      </c>
      <c r="G4026" s="253">
        <v>2754.7208825875095</v>
      </c>
      <c r="H4026" s="253">
        <v>766.84958974004735</v>
      </c>
      <c r="I4026" s="254">
        <v>17.698155235621588</v>
      </c>
    </row>
    <row r="4027" spans="1:9" ht="14.25" x14ac:dyDescent="0.3">
      <c r="A4027" s="251">
        <v>40885</v>
      </c>
      <c r="B4027" s="252" t="s">
        <v>1294</v>
      </c>
      <c r="C4027" s="253">
        <v>4110</v>
      </c>
      <c r="D4027" s="253">
        <v>3036.8205731184985</v>
      </c>
      <c r="E4027" s="253">
        <v>1256.5442791509156</v>
      </c>
      <c r="F4027" s="253">
        <v>670.94668836493179</v>
      </c>
      <c r="G4027" s="253">
        <v>670.94668836493179</v>
      </c>
      <c r="H4027" s="253">
        <v>432.32573065346315</v>
      </c>
      <c r="I4027" s="254">
        <v>6.0571865842561428</v>
      </c>
    </row>
    <row r="4028" spans="1:9" ht="14.25" x14ac:dyDescent="0.3">
      <c r="A4028" s="251">
        <v>40885</v>
      </c>
      <c r="B4028" s="252" t="s">
        <v>1295</v>
      </c>
      <c r="C4028" s="253">
        <v>9</v>
      </c>
      <c r="D4028" s="253">
        <v>6.64997205792372</v>
      </c>
      <c r="E4028" s="253">
        <v>4.7848080474622288</v>
      </c>
      <c r="F4028" s="253">
        <v>0.71141526074844164</v>
      </c>
      <c r="G4028" s="253">
        <v>0.71141526074844164</v>
      </c>
      <c r="H4028" s="253">
        <v>0.22182191805525076</v>
      </c>
      <c r="I4028" s="254">
        <v>0.22051157090935658</v>
      </c>
    </row>
    <row r="4029" spans="1:9" ht="14.25" x14ac:dyDescent="0.3">
      <c r="A4029" s="251">
        <v>40885</v>
      </c>
      <c r="B4029" s="252" t="s">
        <v>1297</v>
      </c>
      <c r="C4029" s="253">
        <v>16295</v>
      </c>
      <c r="D4029" s="253">
        <v>12040.143853763</v>
      </c>
      <c r="E4029" s="253">
        <v>8663.1607925996686</v>
      </c>
      <c r="F4029" s="253">
        <v>1288.0568526550949</v>
      </c>
      <c r="G4029" s="253">
        <v>1288.0568526550949</v>
      </c>
      <c r="H4029" s="253">
        <v>401.62090607892338</v>
      </c>
      <c r="I4029" s="254">
        <v>399.24844977421833</v>
      </c>
    </row>
    <row r="4030" spans="1:9" ht="14.25" x14ac:dyDescent="0.3">
      <c r="A4030" s="251">
        <v>40885</v>
      </c>
      <c r="B4030" s="252" t="s">
        <v>1298</v>
      </c>
      <c r="C4030" s="253">
        <v>794453</v>
      </c>
      <c r="D4030" s="253">
        <v>587010.02792596363</v>
      </c>
      <c r="E4030" s="253">
        <v>422367.23419227888</v>
      </c>
      <c r="F4030" s="253">
        <v>62798.443127486848</v>
      </c>
      <c r="G4030" s="253">
        <v>62798.443127486848</v>
      </c>
      <c r="H4030" s="253">
        <v>19580.787584972011</v>
      </c>
      <c r="I4030" s="254">
        <v>19465.119893739007</v>
      </c>
    </row>
    <row r="4031" spans="1:9" ht="14.25" x14ac:dyDescent="0.3">
      <c r="A4031" s="251">
        <v>40885</v>
      </c>
      <c r="B4031" s="252" t="s">
        <v>1299</v>
      </c>
      <c r="C4031" s="253">
        <v>5850</v>
      </c>
      <c r="D4031" s="253">
        <v>4322.4818376504181</v>
      </c>
      <c r="E4031" s="253">
        <v>3110.125230850449</v>
      </c>
      <c r="F4031" s="253">
        <v>462.41991948648706</v>
      </c>
      <c r="G4031" s="253">
        <v>462.41991948648706</v>
      </c>
      <c r="H4031" s="253">
        <v>144.18424673591298</v>
      </c>
      <c r="I4031" s="254">
        <v>143.33252109108179</v>
      </c>
    </row>
    <row r="4032" spans="1:9" ht="14.25" x14ac:dyDescent="0.3">
      <c r="A4032" s="251">
        <v>40885</v>
      </c>
      <c r="B4032" s="252" t="s">
        <v>1300</v>
      </c>
      <c r="C4032" s="253">
        <v>1478</v>
      </c>
      <c r="D4032" s="253">
        <v>1092.0731890679174</v>
      </c>
      <c r="E4032" s="253">
        <v>785.7718104610193</v>
      </c>
      <c r="F4032" s="253">
        <v>116.83019504291073</v>
      </c>
      <c r="G4032" s="253">
        <v>116.83019504291073</v>
      </c>
      <c r="H4032" s="253">
        <v>36.428088320628952</v>
      </c>
      <c r="I4032" s="254">
        <v>36.212900200447663</v>
      </c>
    </row>
    <row r="4033" spans="1:9" ht="14.25" x14ac:dyDescent="0.3">
      <c r="A4033" s="251">
        <v>40885</v>
      </c>
      <c r="B4033" s="252" t="s">
        <v>1301</v>
      </c>
      <c r="C4033" s="253">
        <v>1658530</v>
      </c>
      <c r="D4033" s="253">
        <v>1225464.2396920251</v>
      </c>
      <c r="E4033" s="253">
        <v>881749.7434397256</v>
      </c>
      <c r="F4033" s="253">
        <v>131100.39471212364</v>
      </c>
      <c r="G4033" s="253">
        <v>131100.39471212364</v>
      </c>
      <c r="H4033" s="253">
        <v>40877.589528019445</v>
      </c>
      <c r="I4033" s="254">
        <v>40636.117300032791</v>
      </c>
    </row>
    <row r="4034" spans="1:9" ht="14.25" x14ac:dyDescent="0.3">
      <c r="A4034" s="251">
        <v>40885</v>
      </c>
      <c r="B4034" s="252" t="s">
        <v>1302</v>
      </c>
      <c r="C4034" s="253">
        <v>1025334</v>
      </c>
      <c r="D4034" s="253">
        <v>757604.7166710177</v>
      </c>
      <c r="E4034" s="253">
        <v>545114.04161518184</v>
      </c>
      <c r="F4034" s="253">
        <v>81048.694996026956</v>
      </c>
      <c r="G4034" s="253">
        <v>81048.694996026956</v>
      </c>
      <c r="H4034" s="253">
        <v>25271.283836362494</v>
      </c>
      <c r="I4034" s="254">
        <v>25122.001227419358</v>
      </c>
    </row>
    <row r="4035" spans="1:9" ht="14.25" x14ac:dyDescent="0.3">
      <c r="A4035" s="251">
        <v>40885</v>
      </c>
      <c r="B4035" s="252" t="s">
        <v>1303</v>
      </c>
      <c r="C4035" s="253">
        <v>32</v>
      </c>
      <c r="D4035" s="253">
        <v>23.644345094839892</v>
      </c>
      <c r="E4035" s="253">
        <v>17.012650835421258</v>
      </c>
      <c r="F4035" s="253">
        <v>2.5294764826611256</v>
      </c>
      <c r="G4035" s="253">
        <v>2.5294764826611256</v>
      </c>
      <c r="H4035" s="253">
        <v>0.78870015308533592</v>
      </c>
      <c r="I4035" s="254">
        <v>0.78404114101104561</v>
      </c>
    </row>
    <row r="4036" spans="1:9" ht="14.25" x14ac:dyDescent="0.3">
      <c r="A4036" s="251">
        <v>40885</v>
      </c>
      <c r="B4036" s="252" t="s">
        <v>1304</v>
      </c>
      <c r="C4036" s="253">
        <v>1225</v>
      </c>
      <c r="D4036" s="253">
        <v>905.13508566183964</v>
      </c>
      <c r="E4036" s="253">
        <v>651.26553979347</v>
      </c>
      <c r="F4036" s="253">
        <v>96.831521601871216</v>
      </c>
      <c r="G4036" s="253">
        <v>96.831521601871216</v>
      </c>
      <c r="H4036" s="253">
        <v>30.192427735298018</v>
      </c>
      <c r="I4036" s="254">
        <v>30.014074929329091</v>
      </c>
    </row>
    <row r="4037" spans="1:9" ht="14.25" x14ac:dyDescent="0.3">
      <c r="A4037" s="251">
        <v>40885</v>
      </c>
      <c r="B4037" s="252" t="s">
        <v>1305</v>
      </c>
      <c r="C4037" s="253">
        <v>820</v>
      </c>
      <c r="D4037" s="253">
        <v>605.88634305527228</v>
      </c>
      <c r="E4037" s="253">
        <v>435.94917765766979</v>
      </c>
      <c r="F4037" s="253">
        <v>64.817834868191355</v>
      </c>
      <c r="G4037" s="253">
        <v>64.817834868191355</v>
      </c>
      <c r="H4037" s="253">
        <v>20.210441422811734</v>
      </c>
      <c r="I4037" s="254">
        <v>20.091054238408045</v>
      </c>
    </row>
    <row r="4038" spans="1:9" ht="14.25" x14ac:dyDescent="0.3">
      <c r="A4038" s="251">
        <v>40885</v>
      </c>
      <c r="B4038" s="252" t="s">
        <v>1306</v>
      </c>
      <c r="C4038" s="253">
        <v>363</v>
      </c>
      <c r="D4038" s="253">
        <v>268.21553966958999</v>
      </c>
      <c r="E4038" s="253">
        <v>192.98725791430988</v>
      </c>
      <c r="F4038" s="253">
        <v>28.693748850187141</v>
      </c>
      <c r="G4038" s="253">
        <v>28.693748850187141</v>
      </c>
      <c r="H4038" s="253">
        <v>8.946817361561779</v>
      </c>
      <c r="I4038" s="254">
        <v>8.8939666933440478</v>
      </c>
    </row>
    <row r="4039" spans="1:9" ht="14.25" x14ac:dyDescent="0.3">
      <c r="A4039" s="251">
        <v>40885</v>
      </c>
      <c r="B4039" s="252" t="s">
        <v>1307</v>
      </c>
      <c r="C4039" s="253">
        <v>189338</v>
      </c>
      <c r="D4039" s="253">
        <v>139899.15661146236</v>
      </c>
      <c r="E4039" s="253">
        <v>100660.66512115594</v>
      </c>
      <c r="F4039" s="253">
        <v>14966.43807106538</v>
      </c>
      <c r="G4039" s="253">
        <v>14966.43807106538</v>
      </c>
      <c r="H4039" s="253">
        <v>4666.5909245272296</v>
      </c>
      <c r="I4039" s="254">
        <v>4639.0244236484168</v>
      </c>
    </row>
    <row r="4040" spans="1:9" ht="14.25" x14ac:dyDescent="0.3">
      <c r="A4040" s="251">
        <v>40885</v>
      </c>
      <c r="B4040" s="252" t="s">
        <v>1312</v>
      </c>
      <c r="C4040" s="253">
        <v>1</v>
      </c>
      <c r="D4040" s="253">
        <v>0.73888578421374662</v>
      </c>
      <c r="E4040" s="253">
        <v>0.53164533860691432</v>
      </c>
      <c r="F4040" s="253">
        <v>7.9046140083160174E-2</v>
      </c>
      <c r="G4040" s="253">
        <v>7.9046140083160174E-2</v>
      </c>
      <c r="H4040" s="253">
        <v>2.4646879783916747E-2</v>
      </c>
      <c r="I4040" s="254">
        <v>2.4501285656595175E-2</v>
      </c>
    </row>
    <row r="4041" spans="1:9" ht="14.25" x14ac:dyDescent="0.3">
      <c r="A4041" s="251">
        <v>40885</v>
      </c>
      <c r="B4041" s="252" t="s">
        <v>1314</v>
      </c>
      <c r="C4041" s="253">
        <v>142519</v>
      </c>
      <c r="D4041" s="253">
        <v>105305.26308035896</v>
      </c>
      <c r="E4041" s="253">
        <v>75769.562012918817</v>
      </c>
      <c r="F4041" s="253">
        <v>11265.576838511904</v>
      </c>
      <c r="G4041" s="253">
        <v>11265.576838511904</v>
      </c>
      <c r="H4041" s="253">
        <v>3512.6486599240311</v>
      </c>
      <c r="I4041" s="254">
        <v>3491.898730492288</v>
      </c>
    </row>
    <row r="4042" spans="1:9" ht="14.25" x14ac:dyDescent="0.3">
      <c r="A4042" s="251">
        <v>40885</v>
      </c>
      <c r="B4042" s="252" t="s">
        <v>1315</v>
      </c>
      <c r="C4042" s="253">
        <v>24</v>
      </c>
      <c r="D4042" s="253">
        <v>17.733258821129919</v>
      </c>
      <c r="E4042" s="253">
        <v>12.759488126565943</v>
      </c>
      <c r="F4042" s="253">
        <v>1.8971073619958443</v>
      </c>
      <c r="G4042" s="253">
        <v>1.8971073619958443</v>
      </c>
      <c r="H4042" s="253">
        <v>0.59152511481400194</v>
      </c>
      <c r="I4042" s="254">
        <v>0.58803085575828418</v>
      </c>
    </row>
    <row r="4043" spans="1:9" ht="14.25" x14ac:dyDescent="0.3">
      <c r="A4043" s="251">
        <v>40885</v>
      </c>
      <c r="B4043" s="252" t="s">
        <v>1316</v>
      </c>
      <c r="C4043" s="253">
        <v>2</v>
      </c>
      <c r="D4043" s="253">
        <v>1.4777715684274932</v>
      </c>
      <c r="E4043" s="253">
        <v>1.0632906772138286</v>
      </c>
      <c r="F4043" s="253">
        <v>0.15809228016632035</v>
      </c>
      <c r="G4043" s="253">
        <v>0.15809228016632035</v>
      </c>
      <c r="H4043" s="253">
        <v>4.9293759567833495E-2</v>
      </c>
      <c r="I4043" s="254">
        <v>4.900257131319035E-2</v>
      </c>
    </row>
    <row r="4044" spans="1:9" ht="14.25" x14ac:dyDescent="0.3">
      <c r="A4044" s="251">
        <v>40885</v>
      </c>
      <c r="B4044" s="252" t="s">
        <v>1317</v>
      </c>
      <c r="C4044" s="253">
        <v>3830</v>
      </c>
      <c r="D4044" s="253">
        <v>2829.9325535386497</v>
      </c>
      <c r="E4044" s="253">
        <v>2036.201646864482</v>
      </c>
      <c r="F4044" s="253">
        <v>302.74671651850349</v>
      </c>
      <c r="G4044" s="253">
        <v>302.74671651850349</v>
      </c>
      <c r="H4044" s="253">
        <v>94.397549572401147</v>
      </c>
      <c r="I4044" s="254">
        <v>93.839924064759529</v>
      </c>
    </row>
    <row r="4045" spans="1:9" ht="14.25" x14ac:dyDescent="0.3">
      <c r="A4045" s="251">
        <v>40885</v>
      </c>
      <c r="B4045" s="252" t="s">
        <v>1318</v>
      </c>
      <c r="C4045" s="253">
        <v>354</v>
      </c>
      <c r="D4045" s="253">
        <v>261.56556761166632</v>
      </c>
      <c r="E4045" s="253">
        <v>188.20244986684767</v>
      </c>
      <c r="F4045" s="253">
        <v>27.982333589438703</v>
      </c>
      <c r="G4045" s="253">
        <v>27.982333589438703</v>
      </c>
      <c r="H4045" s="253">
        <v>8.7249954435065291</v>
      </c>
      <c r="I4045" s="254">
        <v>8.6734551224346923</v>
      </c>
    </row>
    <row r="4046" spans="1:9" ht="14.25" x14ac:dyDescent="0.3">
      <c r="A4046" s="251">
        <v>40885</v>
      </c>
      <c r="B4046" s="252" t="s">
        <v>1319</v>
      </c>
      <c r="C4046" s="253">
        <v>2177</v>
      </c>
      <c r="D4046" s="253">
        <v>1608.5543522333264</v>
      </c>
      <c r="E4046" s="253">
        <v>1157.3919021472525</v>
      </c>
      <c r="F4046" s="253">
        <v>172.0834469610397</v>
      </c>
      <c r="G4046" s="253">
        <v>172.0834469610397</v>
      </c>
      <c r="H4046" s="253">
        <v>53.656257289586762</v>
      </c>
      <c r="I4046" s="254">
        <v>53.339298874407696</v>
      </c>
    </row>
    <row r="4047" spans="1:9" ht="14.25" x14ac:dyDescent="0.3">
      <c r="A4047" s="251">
        <v>40885</v>
      </c>
      <c r="B4047" s="252" t="s">
        <v>1321</v>
      </c>
      <c r="C4047" s="253">
        <v>108</v>
      </c>
      <c r="D4047" s="253">
        <v>79.79966469508463</v>
      </c>
      <c r="E4047" s="253">
        <v>57.417696569546742</v>
      </c>
      <c r="F4047" s="253">
        <v>8.5369831289812979</v>
      </c>
      <c r="G4047" s="253">
        <v>8.5369831289812979</v>
      </c>
      <c r="H4047" s="253">
        <v>2.6618630166630086</v>
      </c>
      <c r="I4047" s="254">
        <v>2.6461388509122785</v>
      </c>
    </row>
    <row r="4048" spans="1:9" ht="14.25" x14ac:dyDescent="0.3">
      <c r="A4048" s="251">
        <v>40885</v>
      </c>
      <c r="B4048" s="252" t="s">
        <v>1325</v>
      </c>
      <c r="C4048" s="253">
        <v>7</v>
      </c>
      <c r="D4048" s="253">
        <v>5.1722004894962259</v>
      </c>
      <c r="E4048" s="253">
        <v>3.7215173702483999</v>
      </c>
      <c r="F4048" s="253">
        <v>0.55332298058212115</v>
      </c>
      <c r="G4048" s="253">
        <v>0.55332298058212115</v>
      </c>
      <c r="H4048" s="253">
        <v>0.17252815848741723</v>
      </c>
      <c r="I4048" s="254">
        <v>0.17150899959616622</v>
      </c>
    </row>
    <row r="4049" spans="1:9" ht="14.25" x14ac:dyDescent="0.3">
      <c r="A4049" s="251">
        <v>40885</v>
      </c>
      <c r="B4049" s="252" t="s">
        <v>1326</v>
      </c>
      <c r="C4049" s="253">
        <v>180</v>
      </c>
      <c r="D4049" s="253">
        <v>132.99944115847438</v>
      </c>
      <c r="E4049" s="253">
        <v>95.696160949244572</v>
      </c>
      <c r="F4049" s="253">
        <v>14.228305214968831</v>
      </c>
      <c r="G4049" s="253">
        <v>14.228305214968831</v>
      </c>
      <c r="H4049" s="253">
        <v>4.4364383611050142</v>
      </c>
      <c r="I4049" s="254">
        <v>4.4102314181871316</v>
      </c>
    </row>
    <row r="4050" spans="1:9" ht="14.25" x14ac:dyDescent="0.3">
      <c r="A4050" s="251">
        <v>40885</v>
      </c>
      <c r="B4050" s="252" t="s">
        <v>1327</v>
      </c>
      <c r="C4050" s="253">
        <v>14590</v>
      </c>
      <c r="D4050" s="253">
        <v>10780.343591678564</v>
      </c>
      <c r="E4050" s="253">
        <v>7756.7054902748805</v>
      </c>
      <c r="F4050" s="253">
        <v>1153.283183813307</v>
      </c>
      <c r="G4050" s="253">
        <v>1153.283183813307</v>
      </c>
      <c r="H4050" s="253">
        <v>359.59797604734536</v>
      </c>
      <c r="I4050" s="254">
        <v>357.47375772972362</v>
      </c>
    </row>
    <row r="4051" spans="1:9" ht="14.25" x14ac:dyDescent="0.3">
      <c r="A4051" s="251">
        <v>40885</v>
      </c>
      <c r="B4051" s="252" t="s">
        <v>1328</v>
      </c>
      <c r="C4051" s="253">
        <v>12609</v>
      </c>
      <c r="D4051" s="253">
        <v>9316.6108531511309</v>
      </c>
      <c r="E4051" s="253">
        <v>6703.5160744945824</v>
      </c>
      <c r="F4051" s="253">
        <v>996.69278030856663</v>
      </c>
      <c r="G4051" s="253">
        <v>996.69278030856663</v>
      </c>
      <c r="H4051" s="253">
        <v>310.77250719540626</v>
      </c>
      <c r="I4051" s="254">
        <v>308.93671084400853</v>
      </c>
    </row>
    <row r="4052" spans="1:9" ht="14.25" x14ac:dyDescent="0.3">
      <c r="A4052" s="251">
        <v>40885</v>
      </c>
      <c r="B4052" s="252" t="s">
        <v>1329</v>
      </c>
      <c r="C4052" s="253">
        <v>428</v>
      </c>
      <c r="D4052" s="253">
        <v>316.24311564348358</v>
      </c>
      <c r="E4052" s="253">
        <v>227.54420492375934</v>
      </c>
      <c r="F4052" s="253">
        <v>33.831747955592554</v>
      </c>
      <c r="G4052" s="253">
        <v>33.831747955592554</v>
      </c>
      <c r="H4052" s="253">
        <v>10.548864547516368</v>
      </c>
      <c r="I4052" s="254">
        <v>10.486550261022735</v>
      </c>
    </row>
    <row r="4053" spans="1:9" ht="14.25" x14ac:dyDescent="0.3">
      <c r="A4053" s="251">
        <v>40885</v>
      </c>
      <c r="B4053" s="252" t="s">
        <v>1330</v>
      </c>
      <c r="C4053" s="253">
        <v>242</v>
      </c>
      <c r="D4053" s="253">
        <v>178.8103597797267</v>
      </c>
      <c r="E4053" s="253">
        <v>128.65817194287328</v>
      </c>
      <c r="F4053" s="253">
        <v>19.129165900124764</v>
      </c>
      <c r="G4053" s="253">
        <v>19.129165900124764</v>
      </c>
      <c r="H4053" s="253">
        <v>5.9645449077078538</v>
      </c>
      <c r="I4053" s="254">
        <v>5.9293111288960327</v>
      </c>
    </row>
    <row r="4054" spans="1:9" ht="14.25" x14ac:dyDescent="0.3">
      <c r="A4054" s="251">
        <v>40885</v>
      </c>
      <c r="B4054" s="252" t="s">
        <v>1395</v>
      </c>
      <c r="C4054" s="253">
        <v>10</v>
      </c>
      <c r="D4054" s="253">
        <v>7.3888578421374662</v>
      </c>
      <c r="E4054" s="253">
        <v>5.316453386069143</v>
      </c>
      <c r="F4054" s="253">
        <v>0.79046140083160177</v>
      </c>
      <c r="G4054" s="253">
        <v>0.79046140083160177</v>
      </c>
      <c r="H4054" s="253">
        <v>0.24646879783916747</v>
      </c>
      <c r="I4054" s="254">
        <v>0.24501285656595176</v>
      </c>
    </row>
    <row r="4055" spans="1:9" ht="14.25" x14ac:dyDescent="0.3">
      <c r="A4055" s="251">
        <v>40885</v>
      </c>
      <c r="B4055" s="252" t="s">
        <v>1397</v>
      </c>
      <c r="C4055" s="253">
        <v>47</v>
      </c>
      <c r="D4055" s="253">
        <v>34.727631858046095</v>
      </c>
      <c r="E4055" s="253">
        <v>24.987330914524975</v>
      </c>
      <c r="F4055" s="253">
        <v>3.7151685839085289</v>
      </c>
      <c r="G4055" s="253">
        <v>3.7151685839085289</v>
      </c>
      <c r="H4055" s="253">
        <v>1.1584033498440873</v>
      </c>
      <c r="I4055" s="254">
        <v>1.1515604258599734</v>
      </c>
    </row>
    <row r="4056" spans="1:9" ht="14.25" x14ac:dyDescent="0.3">
      <c r="A4056" s="251">
        <v>40885</v>
      </c>
      <c r="B4056" s="252" t="s">
        <v>1398</v>
      </c>
      <c r="C4056" s="253">
        <v>107</v>
      </c>
      <c r="D4056" s="253">
        <v>79.060778910870894</v>
      </c>
      <c r="E4056" s="253">
        <v>56.886051230939835</v>
      </c>
      <c r="F4056" s="253">
        <v>8.4579369888981386</v>
      </c>
      <c r="G4056" s="253">
        <v>8.4579369888981386</v>
      </c>
      <c r="H4056" s="253">
        <v>2.6372161368790921</v>
      </c>
      <c r="I4056" s="254">
        <v>2.6216375652556838</v>
      </c>
    </row>
    <row r="4057" spans="1:9" ht="14.25" x14ac:dyDescent="0.3">
      <c r="A4057" s="251">
        <v>40885</v>
      </c>
      <c r="B4057" s="252" t="s">
        <v>1332</v>
      </c>
      <c r="C4057" s="253">
        <v>3</v>
      </c>
      <c r="D4057" s="253">
        <v>2.2166573526412399</v>
      </c>
      <c r="E4057" s="253">
        <v>1.5949360158207428</v>
      </c>
      <c r="F4057" s="253">
        <v>0.23713842024948054</v>
      </c>
      <c r="G4057" s="253">
        <v>0.23713842024948054</v>
      </c>
      <c r="H4057" s="253">
        <v>7.3940639351750242E-2</v>
      </c>
      <c r="I4057" s="254">
        <v>7.3503856969785522E-2</v>
      </c>
    </row>
    <row r="4058" spans="1:9" ht="14.25" x14ac:dyDescent="0.3">
      <c r="A4058" s="251">
        <v>40885</v>
      </c>
      <c r="B4058" s="252" t="s">
        <v>1333</v>
      </c>
      <c r="C4058" s="253">
        <v>1389470</v>
      </c>
      <c r="D4058" s="253">
        <v>1026659.6305914746</v>
      </c>
      <c r="E4058" s="253">
        <v>738705.24863414932</v>
      </c>
      <c r="F4058" s="253">
        <v>109832.24026134858</v>
      </c>
      <c r="G4058" s="253">
        <v>109832.24026134858</v>
      </c>
      <c r="H4058" s="253">
        <v>34246.100053358809</v>
      </c>
      <c r="I4058" s="254">
        <v>34043.801381269303</v>
      </c>
    </row>
    <row r="4059" spans="1:9" ht="14.25" x14ac:dyDescent="0.3">
      <c r="A4059" s="251">
        <v>40885</v>
      </c>
      <c r="B4059" s="252" t="s">
        <v>1334</v>
      </c>
      <c r="C4059" s="253">
        <v>6488879</v>
      </c>
      <c r="D4059" s="253">
        <v>4794540.4485831112</v>
      </c>
      <c r="E4059" s="253">
        <v>3449782.2731342949</v>
      </c>
      <c r="F4059" s="253">
        <v>512920.83841667621</v>
      </c>
      <c r="G4059" s="253">
        <v>512920.83841667621</v>
      </c>
      <c r="H4059" s="253">
        <v>159930.62064538189</v>
      </c>
      <c r="I4059" s="254">
        <v>158985.87797008161</v>
      </c>
    </row>
    <row r="4060" spans="1:9" ht="14.25" x14ac:dyDescent="0.3">
      <c r="A4060" s="251">
        <v>40885</v>
      </c>
      <c r="B4060" s="252" t="s">
        <v>1335</v>
      </c>
      <c r="C4060" s="253">
        <v>2654315</v>
      </c>
      <c r="D4060" s="253">
        <v>1961235.6203253109</v>
      </c>
      <c r="E4060" s="253">
        <v>1411154.1969444118</v>
      </c>
      <c r="F4060" s="253">
        <v>209813.35531483329</v>
      </c>
      <c r="G4060" s="253">
        <v>209813.35531483329</v>
      </c>
      <c r="H4060" s="253">
        <v>65420.582713646982</v>
      </c>
      <c r="I4060" s="254">
        <v>65034.130037585419</v>
      </c>
    </row>
    <row r="4061" spans="1:9" ht="14.25" x14ac:dyDescent="0.3">
      <c r="A4061" s="251">
        <v>40885</v>
      </c>
      <c r="B4061" s="252" t="s">
        <v>1336</v>
      </c>
      <c r="C4061" s="253">
        <v>1146380</v>
      </c>
      <c r="D4061" s="253">
        <v>847043.88530695485</v>
      </c>
      <c r="E4061" s="253">
        <v>609467.58327219437</v>
      </c>
      <c r="F4061" s="253">
        <v>90616.914068533166</v>
      </c>
      <c r="G4061" s="253">
        <v>90616.914068533166</v>
      </c>
      <c r="H4061" s="253">
        <v>28254.690046686483</v>
      </c>
      <c r="I4061" s="254">
        <v>28087.783851007578</v>
      </c>
    </row>
    <row r="4062" spans="1:9" ht="14.25" x14ac:dyDescent="0.3">
      <c r="A4062" s="251">
        <v>40885</v>
      </c>
      <c r="B4062" s="252" t="s">
        <v>1337</v>
      </c>
      <c r="C4062" s="253">
        <v>10014952</v>
      </c>
      <c r="D4062" s="253">
        <v>7399905.6623830302</v>
      </c>
      <c r="E4062" s="253">
        <v>5324402.5471719941</v>
      </c>
      <c r="F4062" s="253">
        <v>791643.29871812521</v>
      </c>
      <c r="G4062" s="253">
        <v>791643.29871812521</v>
      </c>
      <c r="H4062" s="253">
        <v>246837.3179856966</v>
      </c>
      <c r="I4062" s="254">
        <v>245379.19978908915</v>
      </c>
    </row>
    <row r="4063" spans="1:9" ht="14.25" x14ac:dyDescent="0.3">
      <c r="A4063" s="251">
        <v>40885</v>
      </c>
      <c r="B4063" s="252" t="s">
        <v>1338</v>
      </c>
      <c r="C4063" s="253">
        <v>5752727</v>
      </c>
      <c r="D4063" s="253">
        <v>4250608.2007625932</v>
      </c>
      <c r="E4063" s="253">
        <v>3058410.4938281379</v>
      </c>
      <c r="F4063" s="253">
        <v>454730.86430217768</v>
      </c>
      <c r="G4063" s="253">
        <v>454730.86430217768</v>
      </c>
      <c r="H4063" s="253">
        <v>141786.77079869201</v>
      </c>
      <c r="I4063" s="254">
        <v>140949.20753140777</v>
      </c>
    </row>
    <row r="4064" spans="1:9" ht="14.25" x14ac:dyDescent="0.3">
      <c r="A4064" s="251">
        <v>40885</v>
      </c>
      <c r="B4064" s="252" t="s">
        <v>1339</v>
      </c>
      <c r="C4064" s="253">
        <v>10130295</v>
      </c>
      <c r="D4064" s="253">
        <v>7485130.9653915968</v>
      </c>
      <c r="E4064" s="253">
        <v>5385724.1154629309</v>
      </c>
      <c r="F4064" s="253">
        <v>800760.71765373717</v>
      </c>
      <c r="G4064" s="253">
        <v>800760.71765373717</v>
      </c>
      <c r="H4064" s="253">
        <v>249680.16304061294</v>
      </c>
      <c r="I4064" s="254">
        <v>248205.25158057784</v>
      </c>
    </row>
    <row r="4065" spans="1:9" ht="14.25" x14ac:dyDescent="0.3">
      <c r="A4065" s="251">
        <v>40885</v>
      </c>
      <c r="B4065" s="252" t="s">
        <v>1340</v>
      </c>
      <c r="C4065" s="253">
        <v>9861808</v>
      </c>
      <c r="D4065" s="253">
        <v>7286749.7378453994</v>
      </c>
      <c r="E4065" s="253">
        <v>5242984.2534363763</v>
      </c>
      <c r="F4065" s="253">
        <v>779537.85664122959</v>
      </c>
      <c r="G4065" s="253">
        <v>779537.85664122959</v>
      </c>
      <c r="H4065" s="253">
        <v>243062.79622806844</v>
      </c>
      <c r="I4065" s="254">
        <v>241626.97489849554</v>
      </c>
    </row>
    <row r="4066" spans="1:9" ht="14.25" x14ac:dyDescent="0.3">
      <c r="A4066" s="251">
        <v>40885</v>
      </c>
      <c r="B4066" s="252" t="s">
        <v>1341</v>
      </c>
      <c r="C4066" s="253">
        <v>10547589</v>
      </c>
      <c r="D4066" s="253">
        <v>7793463.5698292879</v>
      </c>
      <c r="E4066" s="253">
        <v>5607576.5253915647</v>
      </c>
      <c r="F4066" s="253">
        <v>833746.1976335994</v>
      </c>
      <c r="G4066" s="253">
        <v>833746.1976335994</v>
      </c>
      <c r="H4066" s="253">
        <v>259965.1580931627</v>
      </c>
      <c r="I4066" s="254">
        <v>258429.49107736105</v>
      </c>
    </row>
    <row r="4067" spans="1:9" ht="14.25" x14ac:dyDescent="0.3">
      <c r="A4067" s="251">
        <v>40885</v>
      </c>
      <c r="B4067" s="252" t="s">
        <v>1342</v>
      </c>
      <c r="C4067" s="253">
        <v>195284</v>
      </c>
      <c r="D4067" s="253">
        <v>144292.57148439731</v>
      </c>
      <c r="E4067" s="253">
        <v>103821.82830451266</v>
      </c>
      <c r="F4067" s="253">
        <v>15436.446419999853</v>
      </c>
      <c r="G4067" s="253">
        <v>15436.446419999853</v>
      </c>
      <c r="H4067" s="253">
        <v>4813.1412717223984</v>
      </c>
      <c r="I4067" s="254">
        <v>4784.7090681625323</v>
      </c>
    </row>
    <row r="4068" spans="1:9" ht="14.25" x14ac:dyDescent="0.3">
      <c r="A4068" s="251">
        <v>40885</v>
      </c>
      <c r="B4068" s="252" t="s">
        <v>1343</v>
      </c>
      <c r="C4068" s="253">
        <v>14630502</v>
      </c>
      <c r="D4068" s="253">
        <v>10810269.943710787</v>
      </c>
      <c r="E4068" s="253">
        <v>7778238.1897791363</v>
      </c>
      <c r="F4068" s="253">
        <v>1156484.710578955</v>
      </c>
      <c r="G4068" s="253">
        <v>1156484.710578955</v>
      </c>
      <c r="H4068" s="253">
        <v>360596.2239723535</v>
      </c>
      <c r="I4068" s="254">
        <v>358466.10880138696</v>
      </c>
    </row>
    <row r="4069" spans="1:9" ht="14.25" x14ac:dyDescent="0.3">
      <c r="A4069" s="251">
        <v>40885</v>
      </c>
      <c r="B4069" s="252" t="s">
        <v>1344</v>
      </c>
      <c r="C4069" s="253">
        <v>43216844</v>
      </c>
      <c r="D4069" s="253">
        <v>31932311.670183148</v>
      </c>
      <c r="E4069" s="253">
        <v>22976033.661902193</v>
      </c>
      <c r="F4069" s="253">
        <v>3416124.7047760803</v>
      </c>
      <c r="G4069" s="253">
        <v>3416124.7047760803</v>
      </c>
      <c r="H4069" s="253">
        <v>1065160.3587082836</v>
      </c>
      <c r="I4069" s="254">
        <v>1058868.2400205112</v>
      </c>
    </row>
    <row r="4070" spans="1:9" ht="14.25" x14ac:dyDescent="0.3">
      <c r="A4070" s="251">
        <v>40885</v>
      </c>
      <c r="B4070" s="252" t="s">
        <v>1345</v>
      </c>
      <c r="C4070" s="253">
        <v>21685562</v>
      </c>
      <c r="D4070" s="253">
        <v>16023153.484485824</v>
      </c>
      <c r="E4070" s="253">
        <v>11529027.952371234</v>
      </c>
      <c r="F4070" s="253">
        <v>1714159.9716340553</v>
      </c>
      <c r="G4070" s="253">
        <v>1714159.9716340553</v>
      </c>
      <c r="H4070" s="253">
        <v>534481.43966067326</v>
      </c>
      <c r="I4070" s="254">
        <v>531324.14918580535</v>
      </c>
    </row>
    <row r="4071" spans="1:9" ht="14.25" x14ac:dyDescent="0.3">
      <c r="A4071" s="251">
        <v>40885</v>
      </c>
      <c r="B4071" s="252" t="s">
        <v>1346</v>
      </c>
      <c r="C4071" s="253">
        <v>18950100</v>
      </c>
      <c r="D4071" s="253">
        <v>14001959.49942892</v>
      </c>
      <c r="E4071" s="253">
        <v>10074732.331134887</v>
      </c>
      <c r="F4071" s="253">
        <v>1497932.2591898937</v>
      </c>
      <c r="G4071" s="253">
        <v>1497932.2591898937</v>
      </c>
      <c r="H4071" s="253">
        <v>467060.8365932008</v>
      </c>
      <c r="I4071" s="254">
        <v>464301.81332104426</v>
      </c>
    </row>
    <row r="4072" spans="1:9" ht="14.25" x14ac:dyDescent="0.3">
      <c r="A4072" s="251">
        <v>40885</v>
      </c>
      <c r="B4072" s="252" t="s">
        <v>1347</v>
      </c>
      <c r="C4072" s="253">
        <v>3741008</v>
      </c>
      <c r="D4072" s="253">
        <v>2764177.6298298994</v>
      </c>
      <c r="E4072" s="253">
        <v>1988889.464891175</v>
      </c>
      <c r="F4072" s="253">
        <v>295712.24242022284</v>
      </c>
      <c r="G4072" s="253">
        <v>295712.24242022284</v>
      </c>
      <c r="H4072" s="253">
        <v>92204.174446670819</v>
      </c>
      <c r="I4072" s="254">
        <v>91659.505651607789</v>
      </c>
    </row>
    <row r="4073" spans="1:9" ht="14.25" x14ac:dyDescent="0.3">
      <c r="A4073" s="251">
        <v>40885</v>
      </c>
      <c r="B4073" s="252" t="s">
        <v>1348</v>
      </c>
      <c r="C4073" s="253">
        <v>11846032</v>
      </c>
      <c r="D4073" s="253">
        <v>8752864.6441411376</v>
      </c>
      <c r="E4073" s="253">
        <v>6297887.6937883422</v>
      </c>
      <c r="F4073" s="253">
        <v>936383.10490159818</v>
      </c>
      <c r="G4073" s="253">
        <v>936383.10490159818</v>
      </c>
      <c r="H4073" s="253">
        <v>291967.72662043088</v>
      </c>
      <c r="I4073" s="254">
        <v>290243.01392916747</v>
      </c>
    </row>
    <row r="4074" spans="1:9" ht="14.25" x14ac:dyDescent="0.3">
      <c r="A4074" s="251">
        <v>40885</v>
      </c>
      <c r="B4074" s="252" t="s">
        <v>1349</v>
      </c>
      <c r="C4074" s="253">
        <v>7089182</v>
      </c>
      <c r="D4074" s="253">
        <v>5238095.8015039768</v>
      </c>
      <c r="E4074" s="253">
        <v>3768930.564836042</v>
      </c>
      <c r="F4074" s="253">
        <v>560372.4734470176</v>
      </c>
      <c r="G4074" s="253">
        <v>560372.4734470176</v>
      </c>
      <c r="H4074" s="253">
        <v>174726.21652030651</v>
      </c>
      <c r="I4074" s="254">
        <v>173694.07325359271</v>
      </c>
    </row>
    <row r="4075" spans="1:9" ht="14.25" x14ac:dyDescent="0.3">
      <c r="A4075" s="251">
        <v>40885</v>
      </c>
      <c r="B4075" s="252" t="s">
        <v>1462</v>
      </c>
      <c r="C4075" s="253">
        <v>6929883</v>
      </c>
      <c r="D4075" s="253">
        <v>5120392.0349645112</v>
      </c>
      <c r="E4075" s="253">
        <v>3684239.9940412994</v>
      </c>
      <c r="F4075" s="253">
        <v>547780.50237791031</v>
      </c>
      <c r="G4075" s="253">
        <v>547780.50237791031</v>
      </c>
      <c r="H4075" s="253">
        <v>170799.99321760834</v>
      </c>
      <c r="I4075" s="254">
        <v>169791.04294978274</v>
      </c>
    </row>
    <row r="4076" spans="1:9" ht="14.25" x14ac:dyDescent="0.3">
      <c r="A4076" s="251">
        <v>40885</v>
      </c>
      <c r="B4076" s="252" t="s">
        <v>1350</v>
      </c>
      <c r="C4076" s="253">
        <v>443554</v>
      </c>
      <c r="D4076" s="253">
        <v>327735.74513114413</v>
      </c>
      <c r="E4076" s="253">
        <v>235813.41652045122</v>
      </c>
      <c r="F4076" s="253">
        <v>35061.231618446021</v>
      </c>
      <c r="G4076" s="253">
        <v>35061.231618446021</v>
      </c>
      <c r="H4076" s="253">
        <v>10932.222115675408</v>
      </c>
      <c r="I4076" s="254">
        <v>10867.643258125414</v>
      </c>
    </row>
    <row r="4077" spans="1:9" ht="14.25" x14ac:dyDescent="0.3">
      <c r="A4077" s="251">
        <v>40885</v>
      </c>
      <c r="B4077" s="252" t="s">
        <v>1351</v>
      </c>
      <c r="C4077" s="253">
        <v>54304834</v>
      </c>
      <c r="D4077" s="253">
        <v>40125069.85668733</v>
      </c>
      <c r="E4077" s="253">
        <v>28870911.859922271</v>
      </c>
      <c r="F4077" s="253">
        <v>4292587.5155567592</v>
      </c>
      <c r="G4077" s="253">
        <v>4292587.5155567592</v>
      </c>
      <c r="H4077" s="253">
        <v>1338444.7152835547</v>
      </c>
      <c r="I4077" s="254">
        <v>1330538.2503679818</v>
      </c>
    </row>
    <row r="4078" spans="1:9" ht="14.25" x14ac:dyDescent="0.3">
      <c r="A4078" s="251">
        <v>40885</v>
      </c>
      <c r="B4078" s="252" t="s">
        <v>1352</v>
      </c>
      <c r="C4078" s="253">
        <v>941285</v>
      </c>
      <c r="D4078" s="253">
        <v>695502.10539363639</v>
      </c>
      <c r="E4078" s="253">
        <v>500429.78255060926</v>
      </c>
      <c r="F4078" s="253">
        <v>74404.945968177417</v>
      </c>
      <c r="G4078" s="253">
        <v>74404.945968177417</v>
      </c>
      <c r="H4078" s="253">
        <v>23199.738237404072</v>
      </c>
      <c r="I4078" s="254">
        <v>23062.692669268185</v>
      </c>
    </row>
    <row r="4079" spans="1:9" ht="14.25" x14ac:dyDescent="0.3">
      <c r="A4079" s="251">
        <v>40885</v>
      </c>
      <c r="B4079" s="252" t="s">
        <v>1461</v>
      </c>
      <c r="C4079" s="253">
        <v>19722041</v>
      </c>
      <c r="D4079" s="253">
        <v>14572335.730580663</v>
      </c>
      <c r="E4079" s="253">
        <v>10485131.165464446</v>
      </c>
      <c r="F4079" s="253">
        <v>1558951.2156118283</v>
      </c>
      <c r="G4079" s="253">
        <v>1558951.2156118283</v>
      </c>
      <c r="H4079" s="253">
        <v>486086.77362047724</v>
      </c>
      <c r="I4079" s="254">
        <v>483215.36027208198</v>
      </c>
    </row>
    <row r="4080" spans="1:9" ht="14.25" x14ac:dyDescent="0.3">
      <c r="A4080" s="251">
        <v>40885</v>
      </c>
      <c r="B4080" s="252" t="s">
        <v>1276</v>
      </c>
      <c r="C4080" s="253">
        <v>6328485</v>
      </c>
      <c r="D4080" s="253">
        <v>4676027.6021099323</v>
      </c>
      <c r="E4080" s="253">
        <v>3364509.5506937783</v>
      </c>
      <c r="F4080" s="253">
        <v>500242.31182417792</v>
      </c>
      <c r="G4080" s="253">
        <v>500242.31182417792</v>
      </c>
      <c r="H4080" s="253">
        <v>155977.40900932037</v>
      </c>
      <c r="I4080" s="254">
        <v>155056.01875847773</v>
      </c>
    </row>
    <row r="4081" spans="1:9" ht="14.25" x14ac:dyDescent="0.3">
      <c r="A4081" s="251">
        <v>40885</v>
      </c>
      <c r="B4081" s="252" t="s">
        <v>1401</v>
      </c>
      <c r="C4081" s="253">
        <v>198</v>
      </c>
      <c r="D4081" s="253">
        <v>146.29938527432185</v>
      </c>
      <c r="E4081" s="253">
        <v>105.26577704416904</v>
      </c>
      <c r="F4081" s="253">
        <v>15.651135736465717</v>
      </c>
      <c r="G4081" s="253">
        <v>15.651135736465717</v>
      </c>
      <c r="H4081" s="253">
        <v>4.8800821972155166</v>
      </c>
      <c r="I4081" s="254">
        <v>4.8512545600058452</v>
      </c>
    </row>
    <row r="4082" spans="1:9" ht="14.25" x14ac:dyDescent="0.3">
      <c r="A4082" s="251">
        <v>40885</v>
      </c>
      <c r="B4082" s="252" t="s">
        <v>1353</v>
      </c>
      <c r="C4082" s="253">
        <v>541</v>
      </c>
      <c r="D4082" s="253">
        <v>399.73720925963693</v>
      </c>
      <c r="E4082" s="253">
        <v>287.62012818634065</v>
      </c>
      <c r="F4082" s="253">
        <v>42.763961784989654</v>
      </c>
      <c r="G4082" s="253">
        <v>42.763961784989654</v>
      </c>
      <c r="H4082" s="253">
        <v>13.333961963098961</v>
      </c>
      <c r="I4082" s="254">
        <v>13.25519554021799</v>
      </c>
    </row>
    <row r="4083" spans="1:9" ht="14.25" x14ac:dyDescent="0.3">
      <c r="A4083" s="251">
        <v>40885</v>
      </c>
      <c r="B4083" s="252" t="s">
        <v>1354</v>
      </c>
      <c r="C4083" s="253">
        <v>561122</v>
      </c>
      <c r="D4083" s="253">
        <v>414605.06900958595</v>
      </c>
      <c r="E4083" s="253">
        <v>298317.89568978897</v>
      </c>
      <c r="F4083" s="253">
        <v>44354.528215743005</v>
      </c>
      <c r="G4083" s="253">
        <v>44354.528215743005</v>
      </c>
      <c r="H4083" s="253">
        <v>13829.906478110934</v>
      </c>
      <c r="I4083" s="254">
        <v>13748.210410199998</v>
      </c>
    </row>
    <row r="4084" spans="1:9" ht="14.25" x14ac:dyDescent="0.3">
      <c r="A4084" s="251">
        <v>40885</v>
      </c>
      <c r="B4084" s="252" t="s">
        <v>1355</v>
      </c>
      <c r="C4084" s="253">
        <v>506</v>
      </c>
      <c r="D4084" s="253">
        <v>373.87620681215577</v>
      </c>
      <c r="E4084" s="253">
        <v>269.0125413350986</v>
      </c>
      <c r="F4084" s="253">
        <v>39.99734688207905</v>
      </c>
      <c r="G4084" s="253">
        <v>39.99734688207905</v>
      </c>
      <c r="H4084" s="253">
        <v>12.471321170661874</v>
      </c>
      <c r="I4084" s="254">
        <v>12.397650542237157</v>
      </c>
    </row>
    <row r="4085" spans="1:9" ht="14.25" x14ac:dyDescent="0.3">
      <c r="A4085" s="251">
        <v>40885</v>
      </c>
      <c r="B4085" s="252" t="s">
        <v>1356</v>
      </c>
      <c r="C4085" s="253">
        <v>20847005</v>
      </c>
      <c r="D4085" s="253">
        <v>15403555.637932897</v>
      </c>
      <c r="E4085" s="253">
        <v>10422592.120920138</v>
      </c>
      <c r="F4085" s="253">
        <v>1906688.4485357541</v>
      </c>
      <c r="G4085" s="253">
        <v>1906688.4485357541</v>
      </c>
      <c r="H4085" s="253">
        <v>297911.16409785883</v>
      </c>
      <c r="I4085" s="254">
        <v>869675.45584339055</v>
      </c>
    </row>
    <row r="4086" spans="1:9" ht="14.25" x14ac:dyDescent="0.3">
      <c r="A4086" s="251">
        <v>40885</v>
      </c>
      <c r="B4086" s="252" t="s">
        <v>1402</v>
      </c>
      <c r="C4086" s="253">
        <v>3332</v>
      </c>
      <c r="D4086" s="253">
        <v>2461.967433000204</v>
      </c>
      <c r="E4086" s="253">
        <v>1665.8544930989322</v>
      </c>
      <c r="F4086" s="253">
        <v>304.74813578838462</v>
      </c>
      <c r="G4086" s="253">
        <v>304.74813578838462</v>
      </c>
      <c r="H4086" s="253">
        <v>47.615472763308958</v>
      </c>
      <c r="I4086" s="254">
        <v>139.00119556119344</v>
      </c>
    </row>
    <row r="4087" spans="1:9" ht="14.25" x14ac:dyDescent="0.3">
      <c r="A4087" s="251">
        <v>40885</v>
      </c>
      <c r="B4087" s="252" t="s">
        <v>985</v>
      </c>
      <c r="C4087" s="253">
        <v>4402546</v>
      </c>
      <c r="D4087" s="253">
        <v>3252978.6537470934</v>
      </c>
      <c r="E4087" s="253">
        <v>2201080.7428495591</v>
      </c>
      <c r="F4087" s="253">
        <v>402661.37041494879</v>
      </c>
      <c r="G4087" s="253">
        <v>402661.37041494879</v>
      </c>
      <c r="H4087" s="253">
        <v>62913.958328996036</v>
      </c>
      <c r="I4087" s="254">
        <v>183661.21173864044</v>
      </c>
    </row>
    <row r="4088" spans="1:9" ht="14.25" x14ac:dyDescent="0.3">
      <c r="A4088" s="251">
        <v>40885</v>
      </c>
      <c r="B4088" s="252" t="s">
        <v>1404</v>
      </c>
      <c r="C4088" s="253">
        <v>774</v>
      </c>
      <c r="D4088" s="253">
        <v>571.89759698143985</v>
      </c>
      <c r="E4088" s="253">
        <v>386.96619977748298</v>
      </c>
      <c r="F4088" s="253">
        <v>70.79083346344828</v>
      </c>
      <c r="G4088" s="253">
        <v>70.79083346344828</v>
      </c>
      <c r="H4088" s="253">
        <v>11.060737070468527</v>
      </c>
      <c r="I4088" s="254">
        <v>32.288993206591748</v>
      </c>
    </row>
    <row r="4089" spans="1:9" ht="14.25" x14ac:dyDescent="0.3">
      <c r="A4089" s="251">
        <v>40885</v>
      </c>
      <c r="B4089" s="252" t="s">
        <v>290</v>
      </c>
      <c r="C4089" s="253">
        <v>14163</v>
      </c>
      <c r="D4089" s="253">
        <v>10464.839361819293</v>
      </c>
      <c r="E4089" s="253">
        <v>7080.8815083313848</v>
      </c>
      <c r="F4089" s="253">
        <v>1295.3624991509275</v>
      </c>
      <c r="G4089" s="253">
        <v>1295.3624991509275</v>
      </c>
      <c r="H4089" s="253">
        <v>202.39433996000741</v>
      </c>
      <c r="I4089" s="254">
        <v>590.83851522604516</v>
      </c>
    </row>
    <row r="4090" spans="1:9" ht="14.25" x14ac:dyDescent="0.3">
      <c r="A4090" s="251">
        <v>40885</v>
      </c>
      <c r="B4090" s="252" t="s">
        <v>293</v>
      </c>
      <c r="C4090" s="253">
        <v>754</v>
      </c>
      <c r="D4090" s="253">
        <v>557.11988129716485</v>
      </c>
      <c r="E4090" s="253">
        <v>376.96707316824563</v>
      </c>
      <c r="F4090" s="253">
        <v>68.961612960516788</v>
      </c>
      <c r="G4090" s="253">
        <v>68.961612960516788</v>
      </c>
      <c r="H4090" s="253">
        <v>10.774929911024893</v>
      </c>
      <c r="I4090" s="254">
        <v>31.454652296860694</v>
      </c>
    </row>
    <row r="4091" spans="1:9" ht="14.25" x14ac:dyDescent="0.3">
      <c r="A4091" s="251">
        <v>40885</v>
      </c>
      <c r="B4091" s="252" t="s">
        <v>1729</v>
      </c>
      <c r="C4091" s="253">
        <v>478</v>
      </c>
      <c r="D4091" s="253">
        <v>353.18740485417089</v>
      </c>
      <c r="E4091" s="253">
        <v>29.561146786878847</v>
      </c>
      <c r="F4091" s="253">
        <v>142.99729083028549</v>
      </c>
      <c r="G4091" s="253">
        <v>142.99729083028549</v>
      </c>
      <c r="H4091" s="253">
        <v>11.51298774332345</v>
      </c>
      <c r="I4091" s="254">
        <v>26.118688663397528</v>
      </c>
    </row>
    <row r="4092" spans="1:9" ht="14.25" x14ac:dyDescent="0.3">
      <c r="A4092" s="251">
        <v>40902</v>
      </c>
      <c r="B4092" s="252" t="s">
        <v>1766</v>
      </c>
      <c r="C4092" s="253">
        <v>60395</v>
      </c>
      <c r="D4092" s="253">
        <v>44625.006937589227</v>
      </c>
      <c r="E4092" s="253">
        <v>28017.1932369188</v>
      </c>
      <c r="F4092" s="253">
        <v>4171.4585111976885</v>
      </c>
      <c r="G4092" s="253">
        <v>4171.4585111976885</v>
      </c>
      <c r="H4092" s="253">
        <v>1640.1804926869549</v>
      </c>
      <c r="I4092" s="254">
        <v>6624.7161855880922</v>
      </c>
    </row>
    <row r="4093" spans="1:9" ht="14.25" x14ac:dyDescent="0.3">
      <c r="A4093" s="251">
        <v>40902</v>
      </c>
      <c r="B4093" s="252" t="s">
        <v>1738</v>
      </c>
      <c r="C4093" s="253">
        <v>1016</v>
      </c>
      <c r="D4093" s="253">
        <v>750.70795676116654</v>
      </c>
      <c r="E4093" s="253">
        <v>471.32160491281564</v>
      </c>
      <c r="F4093" s="253">
        <v>70.174713922954737</v>
      </c>
      <c r="G4093" s="253">
        <v>70.174713922954737</v>
      </c>
      <c r="H4093" s="253">
        <v>27.592075181222718</v>
      </c>
      <c r="I4093" s="254">
        <v>111.44484882121867</v>
      </c>
    </row>
    <row r="4094" spans="1:9" ht="14.25" x14ac:dyDescent="0.3">
      <c r="A4094" s="251">
        <v>40902</v>
      </c>
      <c r="B4094" s="252" t="s">
        <v>1952</v>
      </c>
      <c r="C4094" s="253">
        <v>1225</v>
      </c>
      <c r="D4094" s="253">
        <v>905.13508566183964</v>
      </c>
      <c r="E4094" s="253">
        <v>568.27654135649527</v>
      </c>
      <c r="F4094" s="253">
        <v>84.610260389389325</v>
      </c>
      <c r="G4094" s="253">
        <v>84.610260389389325</v>
      </c>
      <c r="H4094" s="253">
        <v>33.268004032478181</v>
      </c>
      <c r="I4094" s="254">
        <v>134.37001949408747</v>
      </c>
    </row>
    <row r="4095" spans="1:9" ht="14.25" x14ac:dyDescent="0.3">
      <c r="A4095" s="251">
        <v>40902</v>
      </c>
      <c r="B4095" s="252" t="s">
        <v>1953</v>
      </c>
      <c r="C4095" s="253">
        <v>69</v>
      </c>
      <c r="D4095" s="253">
        <v>50.983119110748518</v>
      </c>
      <c r="E4095" s="253">
        <v>32.009046002937282</v>
      </c>
      <c r="F4095" s="253">
        <v>4.7658024219329498</v>
      </c>
      <c r="G4095" s="253">
        <v>4.7658024219329498</v>
      </c>
      <c r="H4095" s="253">
        <v>1.873871247543669</v>
      </c>
      <c r="I4095" s="254">
        <v>7.5685970164016618</v>
      </c>
    </row>
    <row r="4096" spans="1:9" ht="14.25" x14ac:dyDescent="0.3">
      <c r="A4096" s="251">
        <v>40902</v>
      </c>
      <c r="B4096" s="252" t="s">
        <v>1767</v>
      </c>
      <c r="C4096" s="253">
        <v>2454</v>
      </c>
      <c r="D4096" s="253">
        <v>1813.2257144605342</v>
      </c>
      <c r="E4096" s="253">
        <v>1138.4086795827259</v>
      </c>
      <c r="F4096" s="253">
        <v>169.49679918005012</v>
      </c>
      <c r="G4096" s="253">
        <v>169.49679918005012</v>
      </c>
      <c r="H4096" s="253">
        <v>66.644638282205264</v>
      </c>
      <c r="I4096" s="254">
        <v>269.17879823550254</v>
      </c>
    </row>
    <row r="4097" spans="1:9" ht="14.25" x14ac:dyDescent="0.3">
      <c r="A4097" s="251">
        <v>40902</v>
      </c>
      <c r="B4097" s="252" t="s">
        <v>1091</v>
      </c>
      <c r="C4097" s="253">
        <v>36</v>
      </c>
      <c r="D4097" s="253">
        <v>26.59988823169488</v>
      </c>
      <c r="E4097" s="253">
        <v>15.4312216285362</v>
      </c>
      <c r="F4097" s="253">
        <v>3.5384156382460206</v>
      </c>
      <c r="G4097" s="253">
        <v>3.5384156382460206</v>
      </c>
      <c r="H4097" s="253">
        <v>2.6796195894615353</v>
      </c>
      <c r="I4097" s="254">
        <v>1.4122157372051023</v>
      </c>
    </row>
    <row r="4098" spans="1:9" ht="14.25" x14ac:dyDescent="0.3">
      <c r="A4098" s="251">
        <v>40902</v>
      </c>
      <c r="B4098" s="252" t="s">
        <v>1093</v>
      </c>
      <c r="C4098" s="253">
        <v>48711</v>
      </c>
      <c r="D4098" s="253">
        <v>35991.86543483581</v>
      </c>
      <c r="E4098" s="253">
        <v>20879.728798545188</v>
      </c>
      <c r="F4098" s="253">
        <v>4787.7712265167193</v>
      </c>
      <c r="G4098" s="253">
        <v>4787.7712265167193</v>
      </c>
      <c r="H4098" s="253">
        <v>3625.7486061739119</v>
      </c>
      <c r="I4098" s="254">
        <v>1910.8455770832702</v>
      </c>
    </row>
    <row r="4099" spans="1:9" ht="14.25" x14ac:dyDescent="0.3">
      <c r="A4099" s="251">
        <v>40902</v>
      </c>
      <c r="B4099" s="252" t="s">
        <v>1954</v>
      </c>
      <c r="C4099" s="253">
        <v>3765364</v>
      </c>
      <c r="D4099" s="253">
        <v>2782173.93199021</v>
      </c>
      <c r="E4099" s="253">
        <v>1614004.6221142104</v>
      </c>
      <c r="F4099" s="253">
        <v>370095.07948023861</v>
      </c>
      <c r="G4099" s="253">
        <v>370095.07948023861</v>
      </c>
      <c r="H4099" s="253">
        <v>280270.64266259014</v>
      </c>
      <c r="I4099" s="254">
        <v>147708.50825293202</v>
      </c>
    </row>
    <row r="4100" spans="1:9" ht="14.25" x14ac:dyDescent="0.3">
      <c r="A4100" s="251">
        <v>40902</v>
      </c>
      <c r="B4100" s="252" t="s">
        <v>1955</v>
      </c>
      <c r="C4100" s="253">
        <v>93750</v>
      </c>
      <c r="D4100" s="253">
        <v>69270.542270038743</v>
      </c>
      <c r="E4100" s="253">
        <v>40185.472990979681</v>
      </c>
      <c r="F4100" s="253">
        <v>9214.6240579323439</v>
      </c>
      <c r="G4100" s="253">
        <v>9214.6240579323439</v>
      </c>
      <c r="H4100" s="253">
        <v>6978.1760142227477</v>
      </c>
      <c r="I4100" s="254">
        <v>3677.6451489716201</v>
      </c>
    </row>
    <row r="4101" spans="1:9" ht="14.25" x14ac:dyDescent="0.3">
      <c r="A4101" s="251">
        <v>40902</v>
      </c>
      <c r="B4101" s="252" t="s">
        <v>1951</v>
      </c>
      <c r="C4101" s="253">
        <v>350408</v>
      </c>
      <c r="D4101" s="253">
        <v>258911.48987477052</v>
      </c>
      <c r="E4101" s="253">
        <v>150200.65301144755</v>
      </c>
      <c r="F4101" s="253">
        <v>34441.365193514212</v>
      </c>
      <c r="G4101" s="253">
        <v>34441.365193514212</v>
      </c>
      <c r="H4101" s="253">
        <v>26082.226141778821</v>
      </c>
      <c r="I4101" s="254">
        <v>13745.880334515707</v>
      </c>
    </row>
    <row r="4102" spans="1:9" ht="14.25" x14ac:dyDescent="0.3">
      <c r="A4102" s="251">
        <v>40902</v>
      </c>
      <c r="B4102" s="252" t="s">
        <v>1692</v>
      </c>
      <c r="C4102" s="253">
        <v>346</v>
      </c>
      <c r="D4102" s="253">
        <v>255.6544813379563</v>
      </c>
      <c r="E4102" s="253">
        <v>148.31118565204233</v>
      </c>
      <c r="F4102" s="253">
        <v>34.008105856475638</v>
      </c>
      <c r="G4102" s="253">
        <v>34.008105856475638</v>
      </c>
      <c r="H4102" s="253">
        <v>25.75412160982475</v>
      </c>
      <c r="I4102" s="254">
        <v>13.572962363137924</v>
      </c>
    </row>
    <row r="4103" spans="1:9" ht="14.25" x14ac:dyDescent="0.3">
      <c r="A4103" s="251">
        <v>40902</v>
      </c>
      <c r="B4103" s="252" t="s">
        <v>1334</v>
      </c>
      <c r="C4103" s="253">
        <v>6</v>
      </c>
      <c r="D4103" s="253">
        <v>4.4333147052824797</v>
      </c>
      <c r="E4103" s="253">
        <v>0.78968445954099231</v>
      </c>
      <c r="F4103" s="253">
        <v>0.49588806564420512</v>
      </c>
      <c r="G4103" s="253">
        <v>0.49588806564420512</v>
      </c>
      <c r="H4103" s="253">
        <v>6.3023291315982374E-2</v>
      </c>
      <c r="I4103" s="254">
        <v>2.5888308231370947</v>
      </c>
    </row>
    <row r="4104" spans="1:9" ht="14.25" x14ac:dyDescent="0.3">
      <c r="A4104" s="251">
        <v>40902</v>
      </c>
      <c r="B4104" s="252" t="s">
        <v>1462</v>
      </c>
      <c r="C4104" s="253">
        <v>205240</v>
      </c>
      <c r="D4104" s="253">
        <v>151648.91835202934</v>
      </c>
      <c r="E4104" s="253">
        <v>27012.473079365544</v>
      </c>
      <c r="F4104" s="253">
        <v>16962.677765469442</v>
      </c>
      <c r="G4104" s="253">
        <v>16962.677765469442</v>
      </c>
      <c r="H4104" s="253">
        <v>2155.8167182820371</v>
      </c>
      <c r="I4104" s="254">
        <v>88555.273023442889</v>
      </c>
    </row>
    <row r="4105" spans="1:9" ht="14.25" x14ac:dyDescent="0.3">
      <c r="A4105" s="251">
        <v>40902</v>
      </c>
      <c r="B4105" s="252" t="s">
        <v>1350</v>
      </c>
      <c r="C4105" s="253">
        <v>526</v>
      </c>
      <c r="D4105" s="253">
        <v>388.65392249643071</v>
      </c>
      <c r="E4105" s="253">
        <v>69.229004286426999</v>
      </c>
      <c r="F4105" s="253">
        <v>43.472853754808646</v>
      </c>
      <c r="G4105" s="253">
        <v>43.472853754808646</v>
      </c>
      <c r="H4105" s="253">
        <v>5.5250418720344552</v>
      </c>
      <c r="I4105" s="254">
        <v>226.95416882835198</v>
      </c>
    </row>
    <row r="4106" spans="1:9" ht="14.25" x14ac:dyDescent="0.3">
      <c r="A4106" s="251">
        <v>40902</v>
      </c>
      <c r="B4106" s="252" t="s">
        <v>1351</v>
      </c>
      <c r="C4106" s="253">
        <v>196234</v>
      </c>
      <c r="D4106" s="253">
        <v>144994.51297940034</v>
      </c>
      <c r="E4106" s="253">
        <v>25827.156705594512</v>
      </c>
      <c r="F4106" s="253">
        <v>16218.349778937491</v>
      </c>
      <c r="G4106" s="253">
        <v>16218.349778937491</v>
      </c>
      <c r="H4106" s="253">
        <v>2061.2187580167474</v>
      </c>
      <c r="I4106" s="254">
        <v>84669.43795791411</v>
      </c>
    </row>
    <row r="4107" spans="1:9" ht="14.25" x14ac:dyDescent="0.3">
      <c r="A4107" s="251">
        <v>40902</v>
      </c>
      <c r="B4107" s="252" t="s">
        <v>1352</v>
      </c>
      <c r="C4107" s="253">
        <v>469774</v>
      </c>
      <c r="D4107" s="253">
        <v>347109.33039322862</v>
      </c>
      <c r="E4107" s="253">
        <v>61828.871216068357</v>
      </c>
      <c r="F4107" s="253">
        <v>38825.886691656808</v>
      </c>
      <c r="G4107" s="253">
        <v>38825.886691656808</v>
      </c>
      <c r="H4107" s="253">
        <v>4934.4506091123849</v>
      </c>
      <c r="I4107" s="254">
        <v>202694.23518473428</v>
      </c>
    </row>
    <row r="4108" spans="1:9" ht="14.25" x14ac:dyDescent="0.3">
      <c r="A4108" s="251">
        <v>40902</v>
      </c>
      <c r="B4108" s="252" t="s">
        <v>1461</v>
      </c>
      <c r="C4108" s="253">
        <v>1575150</v>
      </c>
      <c r="D4108" s="253">
        <v>1163855.9430042829</v>
      </c>
      <c r="E4108" s="253">
        <v>207311.91274099899</v>
      </c>
      <c r="F4108" s="253">
        <v>130183.01443324494</v>
      </c>
      <c r="G4108" s="253">
        <v>130183.01443324494</v>
      </c>
      <c r="H4108" s="253">
        <v>16545.189552728272</v>
      </c>
      <c r="I4108" s="254">
        <v>679632.81184406579</v>
      </c>
    </row>
    <row r="4109" spans="1:9" ht="14.25" x14ac:dyDescent="0.3">
      <c r="A4109" s="251">
        <v>40902</v>
      </c>
      <c r="B4109" s="252" t="s">
        <v>1276</v>
      </c>
      <c r="C4109" s="253">
        <v>37345954</v>
      </c>
      <c r="D4109" s="253">
        <v>27594394.508500509</v>
      </c>
      <c r="E4109" s="253">
        <v>4915253.2500887942</v>
      </c>
      <c r="F4109" s="253">
        <v>3086568.814782911</v>
      </c>
      <c r="G4109" s="253">
        <v>3086568.814782911</v>
      </c>
      <c r="H4109" s="253">
        <v>392277.48973587959</v>
      </c>
      <c r="I4109" s="254">
        <v>16113726.139110014</v>
      </c>
    </row>
    <row r="4110" spans="1:9" ht="14.25" x14ac:dyDescent="0.3">
      <c r="A4110" s="251">
        <v>40902</v>
      </c>
      <c r="B4110" s="252" t="s">
        <v>1356</v>
      </c>
      <c r="C4110" s="253">
        <v>863</v>
      </c>
      <c r="D4110" s="253">
        <v>637.65843177646332</v>
      </c>
      <c r="E4110" s="253">
        <v>191.47396931002055</v>
      </c>
      <c r="F4110" s="253">
        <v>125.5629230872817</v>
      </c>
      <c r="G4110" s="253">
        <v>125.5629230872817</v>
      </c>
      <c r="H4110" s="253">
        <v>13.485584113054932</v>
      </c>
      <c r="I4110" s="254">
        <v>181.57303217882435</v>
      </c>
    </row>
    <row r="4111" spans="1:9" ht="14.25" x14ac:dyDescent="0.3">
      <c r="A4111" s="251">
        <v>40902</v>
      </c>
      <c r="B4111" s="252" t="s">
        <v>985</v>
      </c>
      <c r="C4111" s="253">
        <v>423</v>
      </c>
      <c r="D4111" s="253">
        <v>312.5486867224148</v>
      </c>
      <c r="E4111" s="253">
        <v>93.851088085908103</v>
      </c>
      <c r="F4111" s="253">
        <v>61.544746773951516</v>
      </c>
      <c r="G4111" s="253">
        <v>61.544746773951516</v>
      </c>
      <c r="H4111" s="253">
        <v>6.6099676475344564</v>
      </c>
      <c r="I4111" s="254">
        <v>88.998137441069176</v>
      </c>
    </row>
    <row r="4112" spans="1:9" ht="14.25" x14ac:dyDescent="0.3">
      <c r="A4112" s="251">
        <v>40902</v>
      </c>
      <c r="B4112" s="252" t="s">
        <v>1758</v>
      </c>
      <c r="C4112" s="253">
        <v>9</v>
      </c>
      <c r="D4112" s="253">
        <v>6.64997205792372</v>
      </c>
      <c r="E4112" s="253">
        <v>1.8601424178924324</v>
      </c>
      <c r="F4112" s="253">
        <v>0.93507126492555215</v>
      </c>
      <c r="G4112" s="253">
        <v>0.93507126492555215</v>
      </c>
      <c r="H4112" s="253">
        <v>1.0000111958672064E-2</v>
      </c>
      <c r="I4112" s="254">
        <v>2.909686998221511</v>
      </c>
    </row>
    <row r="4113" spans="1:9" ht="14.25" x14ac:dyDescent="0.3">
      <c r="A4113" s="251">
        <v>40902</v>
      </c>
      <c r="B4113" s="252" t="s">
        <v>1759</v>
      </c>
      <c r="C4113" s="253">
        <v>124</v>
      </c>
      <c r="D4113" s="253">
        <v>91.621837242504583</v>
      </c>
      <c r="E4113" s="253">
        <v>25.628628868740179</v>
      </c>
      <c r="F4113" s="253">
        <v>12.883204094529829</v>
      </c>
      <c r="G4113" s="253">
        <v>12.883204094529829</v>
      </c>
      <c r="H4113" s="253">
        <v>0.13777932031948179</v>
      </c>
      <c r="I4113" s="254">
        <v>40.089020864385262</v>
      </c>
    </row>
    <row r="4114" spans="1:9" ht="14.25" x14ac:dyDescent="0.3">
      <c r="A4114" s="251">
        <v>40902</v>
      </c>
      <c r="B4114" s="252" t="s">
        <v>202</v>
      </c>
      <c r="C4114" s="253">
        <v>809</v>
      </c>
      <c r="D4114" s="253">
        <v>597.758599428921</v>
      </c>
      <c r="E4114" s="253">
        <v>337.3489408777171</v>
      </c>
      <c r="F4114" s="253">
        <v>34.315972203741374</v>
      </c>
      <c r="G4114" s="253">
        <v>34.315972203741374</v>
      </c>
      <c r="H4114" s="253">
        <v>4.610030506442846</v>
      </c>
      <c r="I4114" s="254">
        <v>187.1676836372784</v>
      </c>
    </row>
    <row r="4115" spans="1:9" ht="14.25" x14ac:dyDescent="0.3">
      <c r="A4115" s="251">
        <v>40902</v>
      </c>
      <c r="B4115" s="252" t="s">
        <v>204</v>
      </c>
      <c r="C4115" s="253">
        <v>3015927</v>
      </c>
      <c r="D4115" s="253">
        <v>2228425.5865264125</v>
      </c>
      <c r="E4115" s="253">
        <v>1257626.4267175659</v>
      </c>
      <c r="F4115" s="253">
        <v>127928.88393141303</v>
      </c>
      <c r="G4115" s="253">
        <v>127928.88393141303</v>
      </c>
      <c r="H4115" s="253">
        <v>17186.051267249266</v>
      </c>
      <c r="I4115" s="254">
        <v>697755.34067877161</v>
      </c>
    </row>
    <row r="4116" spans="1:9" ht="14.25" x14ac:dyDescent="0.3">
      <c r="A4116" s="251">
        <v>40902</v>
      </c>
      <c r="B4116" s="252" t="s">
        <v>572</v>
      </c>
      <c r="C4116" s="253">
        <v>14881</v>
      </c>
      <c r="D4116" s="253">
        <v>10995.359354884762</v>
      </c>
      <c r="E4116" s="253">
        <v>6205.3023352302935</v>
      </c>
      <c r="F4116" s="253">
        <v>631.21876682802895</v>
      </c>
      <c r="G4116" s="253">
        <v>631.21876682802895</v>
      </c>
      <c r="H4116" s="253">
        <v>84.798348536929524</v>
      </c>
      <c r="I4116" s="254">
        <v>3442.821137461483</v>
      </c>
    </row>
    <row r="4117" spans="1:9" ht="14.25" x14ac:dyDescent="0.3">
      <c r="A4117" s="251">
        <v>40902</v>
      </c>
      <c r="B4117" s="252" t="s">
        <v>1726</v>
      </c>
      <c r="C4117" s="253">
        <v>80993</v>
      </c>
      <c r="D4117" s="253">
        <v>59844.57632082398</v>
      </c>
      <c r="E4117" s="253">
        <v>33773.67462114826</v>
      </c>
      <c r="F4117" s="253">
        <v>3435.5420725557792</v>
      </c>
      <c r="G4117" s="253">
        <v>3435.5420725557792</v>
      </c>
      <c r="H4117" s="253">
        <v>461.53300470744801</v>
      </c>
      <c r="I4117" s="254">
        <v>18738.284549856726</v>
      </c>
    </row>
    <row r="4118" spans="1:9" ht="14.25" x14ac:dyDescent="0.3">
      <c r="A4118" s="251">
        <v>40902</v>
      </c>
      <c r="B4118" s="252" t="s">
        <v>1761</v>
      </c>
      <c r="C4118" s="253">
        <v>6284847</v>
      </c>
      <c r="D4118" s="253">
        <v>4643784.1042584125</v>
      </c>
      <c r="E4118" s="253">
        <v>2620749.6650537672</v>
      </c>
      <c r="F4118" s="253">
        <v>266589.16558314877</v>
      </c>
      <c r="G4118" s="253">
        <v>266589.16558314877</v>
      </c>
      <c r="H4118" s="253">
        <v>35813.765634518917</v>
      </c>
      <c r="I4118" s="254">
        <v>1454042.3424038298</v>
      </c>
    </row>
    <row r="4119" spans="1:9" ht="14.25" x14ac:dyDescent="0.3">
      <c r="A4119" s="251">
        <v>40902</v>
      </c>
      <c r="B4119" s="252" t="s">
        <v>1762</v>
      </c>
      <c r="C4119" s="253">
        <v>213929950</v>
      </c>
      <c r="D4119" s="253">
        <v>158069798.87255758</v>
      </c>
      <c r="E4119" s="253">
        <v>89207715.765788585</v>
      </c>
      <c r="F4119" s="253">
        <v>9074430.4298489261</v>
      </c>
      <c r="G4119" s="253">
        <v>9074430.4298489261</v>
      </c>
      <c r="H4119" s="253">
        <v>1219065.0132778648</v>
      </c>
      <c r="I4119" s="254">
        <v>49494157.233793303</v>
      </c>
    </row>
    <row r="4120" spans="1:9" ht="14.25" x14ac:dyDescent="0.3">
      <c r="A4120" s="251">
        <v>40902</v>
      </c>
      <c r="B4120" s="252" t="s">
        <v>1763</v>
      </c>
      <c r="C4120" s="253">
        <v>17123282</v>
      </c>
      <c r="D4120" s="253">
        <v>12652149.64888313</v>
      </c>
      <c r="E4120" s="253">
        <v>7140322.6786779687</v>
      </c>
      <c r="F4120" s="253">
        <v>726331.3586512052</v>
      </c>
      <c r="G4120" s="253">
        <v>726331.3586512052</v>
      </c>
      <c r="H4120" s="253">
        <v>97575.837318199832</v>
      </c>
      <c r="I4120" s="254">
        <v>3961588.4155845535</v>
      </c>
    </row>
    <row r="4121" spans="1:9" ht="14.25" x14ac:dyDescent="0.3">
      <c r="A4121" s="251">
        <v>40902</v>
      </c>
      <c r="B4121" s="252" t="s">
        <v>1771</v>
      </c>
      <c r="C4121" s="253">
        <v>180821</v>
      </c>
      <c r="D4121" s="253">
        <v>133606.06638731388</v>
      </c>
      <c r="E4121" s="253">
        <v>75401.449738503943</v>
      </c>
      <c r="F4121" s="253">
        <v>7670.0227563074413</v>
      </c>
      <c r="G4121" s="253">
        <v>7670.0227563074413</v>
      </c>
      <c r="H4121" s="253">
        <v>1030.3959532824499</v>
      </c>
      <c r="I4121" s="254">
        <v>41834.175182912637</v>
      </c>
    </row>
    <row r="4122" spans="1:9" ht="14.25" x14ac:dyDescent="0.3">
      <c r="A4122" s="251">
        <v>40902</v>
      </c>
      <c r="B4122" s="252" t="s">
        <v>1772</v>
      </c>
      <c r="C4122" s="253">
        <v>249</v>
      </c>
      <c r="D4122" s="253">
        <v>183.98256026922292</v>
      </c>
      <c r="E4122" s="253">
        <v>103.83175065333938</v>
      </c>
      <c r="F4122" s="253">
        <v>10.562023583104578</v>
      </c>
      <c r="G4122" s="253">
        <v>10.562023583104578</v>
      </c>
      <c r="H4122" s="253">
        <v>1.4189092658890838</v>
      </c>
      <c r="I4122" s="254">
        <v>57.607853183785323</v>
      </c>
    </row>
    <row r="4123" spans="1:9" ht="14.25" x14ac:dyDescent="0.3">
      <c r="A4123" s="251">
        <v>40902</v>
      </c>
      <c r="B4123" s="252" t="s">
        <v>1956</v>
      </c>
      <c r="C4123" s="253">
        <v>27229</v>
      </c>
      <c r="D4123" s="253">
        <v>20119.121018356105</v>
      </c>
      <c r="E4123" s="253">
        <v>4069.0516517775841</v>
      </c>
      <c r="F4123" s="253">
        <v>3890.9602992383102</v>
      </c>
      <c r="G4123" s="253">
        <v>3890.9602992383102</v>
      </c>
      <c r="H4123" s="253">
        <v>3890.9602992383102</v>
      </c>
      <c r="I4123" s="254">
        <v>4377.1884688635928</v>
      </c>
    </row>
    <row r="4124" spans="1:9" ht="14.25" x14ac:dyDescent="0.3">
      <c r="A4124" s="251">
        <v>40903</v>
      </c>
      <c r="B4124" s="252" t="s">
        <v>1766</v>
      </c>
      <c r="C4124" s="253">
        <v>65970</v>
      </c>
      <c r="D4124" s="253">
        <v>48744.295184580864</v>
      </c>
      <c r="E4124" s="253">
        <v>31144.92149110233</v>
      </c>
      <c r="F4124" s="253">
        <v>4306.1230096353111</v>
      </c>
      <c r="G4124" s="253">
        <v>4306.1230096353111</v>
      </c>
      <c r="H4124" s="253">
        <v>1696.4714891739629</v>
      </c>
      <c r="I4124" s="254">
        <v>7290.6561850339494</v>
      </c>
    </row>
    <row r="4125" spans="1:9" ht="14.25" x14ac:dyDescent="0.3">
      <c r="A4125" s="251">
        <v>40903</v>
      </c>
      <c r="B4125" s="252" t="s">
        <v>1738</v>
      </c>
      <c r="C4125" s="253">
        <v>1117</v>
      </c>
      <c r="D4125" s="253">
        <v>825.33542096675501</v>
      </c>
      <c r="E4125" s="253">
        <v>527.34390337367449</v>
      </c>
      <c r="F4125" s="253">
        <v>72.911011092354741</v>
      </c>
      <c r="G4125" s="253">
        <v>72.911011092354741</v>
      </c>
      <c r="H4125" s="253">
        <v>28.72455136285155</v>
      </c>
      <c r="I4125" s="254">
        <v>123.44494404551951</v>
      </c>
    </row>
    <row r="4126" spans="1:9" ht="14.25" x14ac:dyDescent="0.3">
      <c r="A4126" s="251">
        <v>40903</v>
      </c>
      <c r="B4126" s="252" t="s">
        <v>1952</v>
      </c>
      <c r="C4126" s="253">
        <v>1233</v>
      </c>
      <c r="D4126" s="253">
        <v>911.04617193554952</v>
      </c>
      <c r="E4126" s="253">
        <v>582.10835529072563</v>
      </c>
      <c r="F4126" s="253">
        <v>80.482790221014668</v>
      </c>
      <c r="G4126" s="253">
        <v>80.482790221014668</v>
      </c>
      <c r="H4126" s="253">
        <v>31.707584449772568</v>
      </c>
      <c r="I4126" s="254">
        <v>136.26465175302198</v>
      </c>
    </row>
    <row r="4127" spans="1:9" ht="14.25" x14ac:dyDescent="0.3">
      <c r="A4127" s="251">
        <v>40903</v>
      </c>
      <c r="B4127" s="252" t="s">
        <v>1953</v>
      </c>
      <c r="C4127" s="253">
        <v>69</v>
      </c>
      <c r="D4127" s="253">
        <v>50.983119110748518</v>
      </c>
      <c r="E4127" s="253">
        <v>32.575406743763239</v>
      </c>
      <c r="F4127" s="253">
        <v>4.5039031023925489</v>
      </c>
      <c r="G4127" s="253">
        <v>4.5039031023925489</v>
      </c>
      <c r="H4127" s="253">
        <v>1.774390370668538</v>
      </c>
      <c r="I4127" s="254">
        <v>7.6255157915316438</v>
      </c>
    </row>
    <row r="4128" spans="1:9" ht="14.25" x14ac:dyDescent="0.3">
      <c r="A4128" s="251">
        <v>40903</v>
      </c>
      <c r="B4128" s="252" t="s">
        <v>1767</v>
      </c>
      <c r="C4128" s="253">
        <v>2508</v>
      </c>
      <c r="D4128" s="253">
        <v>1853.1255468080767</v>
      </c>
      <c r="E4128" s="253">
        <v>1184.0452190341769</v>
      </c>
      <c r="F4128" s="253">
        <v>163.70708667826833</v>
      </c>
      <c r="G4128" s="253">
        <v>163.70708667826833</v>
      </c>
      <c r="H4128" s="253">
        <v>64.495232603430338</v>
      </c>
      <c r="I4128" s="254">
        <v>277.17092181393281</v>
      </c>
    </row>
    <row r="4129" spans="1:9" ht="14.25" x14ac:dyDescent="0.3">
      <c r="A4129" s="251">
        <v>40903</v>
      </c>
      <c r="B4129" s="252" t="s">
        <v>1091</v>
      </c>
      <c r="C4129" s="253">
        <v>36</v>
      </c>
      <c r="D4129" s="253">
        <v>26.59988823169488</v>
      </c>
      <c r="E4129" s="253">
        <v>15.428086993387941</v>
      </c>
      <c r="F4129" s="253">
        <v>3.5362641481004173</v>
      </c>
      <c r="G4129" s="253">
        <v>3.5362641481004173</v>
      </c>
      <c r="H4129" s="253">
        <v>2.6776877229526637</v>
      </c>
      <c r="I4129" s="254">
        <v>1.4215852191534377</v>
      </c>
    </row>
    <row r="4130" spans="1:9" ht="14.25" x14ac:dyDescent="0.3">
      <c r="A4130" s="251">
        <v>40903</v>
      </c>
      <c r="B4130" s="252" t="s">
        <v>1093</v>
      </c>
      <c r="C4130" s="253">
        <v>48711</v>
      </c>
      <c r="D4130" s="253">
        <v>35991.86543483581</v>
      </c>
      <c r="E4130" s="253">
        <v>20875.487375969999</v>
      </c>
      <c r="F4130" s="253">
        <v>4784.8600810588723</v>
      </c>
      <c r="G4130" s="253">
        <v>4784.8600810588723</v>
      </c>
      <c r="H4130" s="253">
        <v>3623.1346297985328</v>
      </c>
      <c r="I4130" s="254">
        <v>1923.5232669495304</v>
      </c>
    </row>
    <row r="4131" spans="1:9" ht="14.25" x14ac:dyDescent="0.3">
      <c r="A4131" s="251">
        <v>40903</v>
      </c>
      <c r="B4131" s="252" t="s">
        <v>1954</v>
      </c>
      <c r="C4131" s="253">
        <v>3765898</v>
      </c>
      <c r="D4131" s="253">
        <v>2782568.4969989802</v>
      </c>
      <c r="E4131" s="253">
        <v>1613905.6097840462</v>
      </c>
      <c r="F4131" s="253">
        <v>369922.50230008515</v>
      </c>
      <c r="G4131" s="253">
        <v>369922.50230008515</v>
      </c>
      <c r="H4131" s="253">
        <v>280108.30112477747</v>
      </c>
      <c r="I4131" s="254">
        <v>148709.5814899859</v>
      </c>
    </row>
    <row r="4132" spans="1:9" ht="14.25" x14ac:dyDescent="0.3">
      <c r="A4132" s="251">
        <v>40903</v>
      </c>
      <c r="B4132" s="252" t="s">
        <v>1955</v>
      </c>
      <c r="C4132" s="253">
        <v>94908</v>
      </c>
      <c r="D4132" s="253">
        <v>70126.172008158261</v>
      </c>
      <c r="E4132" s="253">
        <v>40673.580010235069</v>
      </c>
      <c r="F4132" s="253">
        <v>9322.7710491087328</v>
      </c>
      <c r="G4132" s="253">
        <v>9322.7710491087328</v>
      </c>
      <c r="H4132" s="253">
        <v>7059.2774002775377</v>
      </c>
      <c r="I4132" s="254">
        <v>3747.7724994281789</v>
      </c>
    </row>
    <row r="4133" spans="1:9" ht="14.25" x14ac:dyDescent="0.3">
      <c r="A4133" s="251">
        <v>40903</v>
      </c>
      <c r="B4133" s="252" t="s">
        <v>1951</v>
      </c>
      <c r="C4133" s="253">
        <v>351005</v>
      </c>
      <c r="D4133" s="253">
        <v>259352.60468794612</v>
      </c>
      <c r="E4133" s="253">
        <v>150425.9909753926</v>
      </c>
      <c r="F4133" s="253">
        <v>34479.066591777409</v>
      </c>
      <c r="G4133" s="253">
        <v>34479.066591777409</v>
      </c>
      <c r="H4133" s="253">
        <v>26107.827199861098</v>
      </c>
      <c r="I4133" s="254">
        <v>13860.653329137564</v>
      </c>
    </row>
    <row r="4134" spans="1:9" ht="14.25" x14ac:dyDescent="0.3">
      <c r="A4134" s="251">
        <v>40903</v>
      </c>
      <c r="B4134" s="252" t="s">
        <v>1957</v>
      </c>
      <c r="C4134" s="253">
        <v>2</v>
      </c>
      <c r="D4134" s="253">
        <v>1.4777715684274932</v>
      </c>
      <c r="E4134" s="253">
        <v>0.85711594407710778</v>
      </c>
      <c r="F4134" s="253">
        <v>0.19645911933891205</v>
      </c>
      <c r="G4134" s="253">
        <v>0.19645911933891205</v>
      </c>
      <c r="H4134" s="253">
        <v>0.14876042905292575</v>
      </c>
      <c r="I4134" s="254">
        <v>7.8976956619635413E-2</v>
      </c>
    </row>
    <row r="4135" spans="1:9" ht="14.25" x14ac:dyDescent="0.3">
      <c r="A4135" s="251">
        <v>40903</v>
      </c>
      <c r="B4135" s="252" t="s">
        <v>1692</v>
      </c>
      <c r="C4135" s="253">
        <v>350</v>
      </c>
      <c r="D4135" s="253">
        <v>258.61002447481133</v>
      </c>
      <c r="E4135" s="253">
        <v>149.99529021349386</v>
      </c>
      <c r="F4135" s="253">
        <v>34.380345884309612</v>
      </c>
      <c r="G4135" s="253">
        <v>34.380345884309612</v>
      </c>
      <c r="H4135" s="253">
        <v>26.033075084262006</v>
      </c>
      <c r="I4135" s="254">
        <v>13.820967408436198</v>
      </c>
    </row>
    <row r="4136" spans="1:9" ht="14.25" x14ac:dyDescent="0.3">
      <c r="A4136" s="251">
        <v>40903</v>
      </c>
      <c r="B4136" s="252" t="s">
        <v>1334</v>
      </c>
      <c r="C4136" s="253">
        <v>6</v>
      </c>
      <c r="D4136" s="253">
        <v>4.4333147052824797</v>
      </c>
      <c r="E4136" s="253">
        <v>0.78777442062076752</v>
      </c>
      <c r="F4136" s="253">
        <v>0.49459964485328856</v>
      </c>
      <c r="G4136" s="253">
        <v>0.49459964485328856</v>
      </c>
      <c r="H4136" s="253">
        <v>6.2860313493814671E-2</v>
      </c>
      <c r="I4136" s="254">
        <v>2.5934806814613198</v>
      </c>
    </row>
    <row r="4137" spans="1:9" ht="14.25" x14ac:dyDescent="0.3">
      <c r="A4137" s="251">
        <v>40903</v>
      </c>
      <c r="B4137" s="252" t="s">
        <v>1462</v>
      </c>
      <c r="C4137" s="253">
        <v>205850</v>
      </c>
      <c r="D4137" s="253">
        <v>152099.63868039974</v>
      </c>
      <c r="E4137" s="253">
        <v>27027.227414130833</v>
      </c>
      <c r="F4137" s="253">
        <v>16968.889482174909</v>
      </c>
      <c r="G4137" s="253">
        <v>16968.889482174909</v>
      </c>
      <c r="H4137" s="253">
        <v>2156.6325887836251</v>
      </c>
      <c r="I4137" s="254">
        <v>88977.999713135447</v>
      </c>
    </row>
    <row r="4138" spans="1:9" ht="14.25" x14ac:dyDescent="0.3">
      <c r="A4138" s="251">
        <v>40903</v>
      </c>
      <c r="B4138" s="252" t="s">
        <v>1350</v>
      </c>
      <c r="C4138" s="253">
        <v>526</v>
      </c>
      <c r="D4138" s="253">
        <v>388.65392249643071</v>
      </c>
      <c r="E4138" s="253">
        <v>69.061557541087282</v>
      </c>
      <c r="F4138" s="253">
        <v>43.35990219880496</v>
      </c>
      <c r="G4138" s="253">
        <v>43.35990219880496</v>
      </c>
      <c r="H4138" s="253">
        <v>5.5107541496244199</v>
      </c>
      <c r="I4138" s="254">
        <v>227.36180640810903</v>
      </c>
    </row>
    <row r="4139" spans="1:9" ht="14.25" x14ac:dyDescent="0.3">
      <c r="A4139" s="251">
        <v>40903</v>
      </c>
      <c r="B4139" s="252" t="s">
        <v>1351</v>
      </c>
      <c r="C4139" s="253">
        <v>197006</v>
      </c>
      <c r="D4139" s="253">
        <v>145564.93280481338</v>
      </c>
      <c r="E4139" s="253">
        <v>25866.047918135824</v>
      </c>
      <c r="F4139" s="253">
        <v>16239.84960566116</v>
      </c>
      <c r="G4139" s="253">
        <v>16239.84960566116</v>
      </c>
      <c r="H4139" s="253">
        <v>2063.9764866937426</v>
      </c>
      <c r="I4139" s="254">
        <v>85155.209188661465</v>
      </c>
    </row>
    <row r="4140" spans="1:9" ht="14.25" x14ac:dyDescent="0.3">
      <c r="A4140" s="251">
        <v>40903</v>
      </c>
      <c r="B4140" s="252" t="s">
        <v>1352</v>
      </c>
      <c r="C4140" s="253">
        <v>469738</v>
      </c>
      <c r="D4140" s="253">
        <v>347082.7305049969</v>
      </c>
      <c r="E4140" s="253">
        <v>61674.596798926344</v>
      </c>
      <c r="F4140" s="253">
        <v>38722.041329015672</v>
      </c>
      <c r="G4140" s="253">
        <v>38722.041329015672</v>
      </c>
      <c r="H4140" s="253">
        <v>4921.3129899929199</v>
      </c>
      <c r="I4140" s="254">
        <v>203042.73805804623</v>
      </c>
    </row>
    <row r="4141" spans="1:9" ht="14.25" x14ac:dyDescent="0.3">
      <c r="A4141" s="251">
        <v>40903</v>
      </c>
      <c r="B4141" s="252" t="s">
        <v>1461</v>
      </c>
      <c r="C4141" s="253">
        <v>1592673</v>
      </c>
      <c r="D4141" s="253">
        <v>1176803.4386010605</v>
      </c>
      <c r="E4141" s="253">
        <v>209111.17496888997</v>
      </c>
      <c r="F4141" s="253">
        <v>131289.25002790362</v>
      </c>
      <c r="G4141" s="253">
        <v>131289.25002790362</v>
      </c>
      <c r="H4141" s="253">
        <v>16685.987345522386</v>
      </c>
      <c r="I4141" s="254">
        <v>688427.77623084083</v>
      </c>
    </row>
    <row r="4142" spans="1:9" ht="14.25" x14ac:dyDescent="0.3">
      <c r="A4142" s="251">
        <v>40903</v>
      </c>
      <c r="B4142" s="252" t="s">
        <v>1276</v>
      </c>
      <c r="C4142" s="253">
        <v>37423629</v>
      </c>
      <c r="D4142" s="253">
        <v>27651787.46178931</v>
      </c>
      <c r="E4142" s="253">
        <v>4913562.9421669254</v>
      </c>
      <c r="F4142" s="253">
        <v>3084952.2687535384</v>
      </c>
      <c r="G4142" s="253">
        <v>3084952.2687535384</v>
      </c>
      <c r="H4142" s="253">
        <v>392076.84183603572</v>
      </c>
      <c r="I4142" s="254">
        <v>16176243.140279269</v>
      </c>
    </row>
    <row r="4143" spans="1:9" ht="14.25" x14ac:dyDescent="0.3">
      <c r="A4143" s="251">
        <v>40903</v>
      </c>
      <c r="B4143" s="252" t="s">
        <v>1356</v>
      </c>
      <c r="C4143" s="253">
        <v>863</v>
      </c>
      <c r="D4143" s="253">
        <v>637.65843177646332</v>
      </c>
      <c r="E4143" s="253">
        <v>191.47396931002055</v>
      </c>
      <c r="F4143" s="253">
        <v>125.5629230872817</v>
      </c>
      <c r="G4143" s="253">
        <v>125.5629230872817</v>
      </c>
      <c r="H4143" s="253">
        <v>13.485584113054932</v>
      </c>
      <c r="I4143" s="254">
        <v>181.57303217882435</v>
      </c>
    </row>
    <row r="4144" spans="1:9" ht="14.25" x14ac:dyDescent="0.3">
      <c r="A4144" s="251">
        <v>40903</v>
      </c>
      <c r="B4144" s="252" t="s">
        <v>985</v>
      </c>
      <c r="C4144" s="253">
        <v>423</v>
      </c>
      <c r="D4144" s="253">
        <v>312.5486867224148</v>
      </c>
      <c r="E4144" s="253">
        <v>93.851088085908103</v>
      </c>
      <c r="F4144" s="253">
        <v>61.544746773951516</v>
      </c>
      <c r="G4144" s="253">
        <v>61.544746773951516</v>
      </c>
      <c r="H4144" s="253">
        <v>6.6099676475344564</v>
      </c>
      <c r="I4144" s="254">
        <v>88.998137441069176</v>
      </c>
    </row>
    <row r="4145" spans="1:9" ht="14.25" x14ac:dyDescent="0.3">
      <c r="A4145" s="251">
        <v>40903</v>
      </c>
      <c r="B4145" s="252" t="s">
        <v>1758</v>
      </c>
      <c r="C4145" s="253">
        <v>9</v>
      </c>
      <c r="D4145" s="253">
        <v>6.64997205792372</v>
      </c>
      <c r="E4145" s="253">
        <v>1.8601424178924324</v>
      </c>
      <c r="F4145" s="253">
        <v>0.93507126492555215</v>
      </c>
      <c r="G4145" s="253">
        <v>0.93507126492555215</v>
      </c>
      <c r="H4145" s="253">
        <v>1.0000111958672064E-2</v>
      </c>
      <c r="I4145" s="254">
        <v>2.909686998221511</v>
      </c>
    </row>
    <row r="4146" spans="1:9" ht="14.25" x14ac:dyDescent="0.3">
      <c r="A4146" s="251">
        <v>40903</v>
      </c>
      <c r="B4146" s="252" t="s">
        <v>1759</v>
      </c>
      <c r="C4146" s="253">
        <v>124</v>
      </c>
      <c r="D4146" s="253">
        <v>91.621837242504583</v>
      </c>
      <c r="E4146" s="253">
        <v>25.628628868740179</v>
      </c>
      <c r="F4146" s="253">
        <v>12.883204094529829</v>
      </c>
      <c r="G4146" s="253">
        <v>12.883204094529829</v>
      </c>
      <c r="H4146" s="253">
        <v>0.13777932031948179</v>
      </c>
      <c r="I4146" s="254">
        <v>40.089020864385262</v>
      </c>
    </row>
    <row r="4147" spans="1:9" ht="14.25" x14ac:dyDescent="0.3">
      <c r="A4147" s="251">
        <v>40903</v>
      </c>
      <c r="B4147" s="252" t="s">
        <v>202</v>
      </c>
      <c r="C4147" s="253">
        <v>809</v>
      </c>
      <c r="D4147" s="253">
        <v>597.758599428921</v>
      </c>
      <c r="E4147" s="253">
        <v>337.44805122387038</v>
      </c>
      <c r="F4147" s="253">
        <v>34.287143229151461</v>
      </c>
      <c r="G4147" s="253">
        <v>34.287143229151461</v>
      </c>
      <c r="H4147" s="253">
        <v>4.6308844310625448</v>
      </c>
      <c r="I4147" s="254">
        <v>187.1053773156853</v>
      </c>
    </row>
    <row r="4148" spans="1:9" ht="14.25" x14ac:dyDescent="0.3">
      <c r="A4148" s="251">
        <v>40903</v>
      </c>
      <c r="B4148" s="252" t="s">
        <v>204</v>
      </c>
      <c r="C4148" s="253">
        <v>3044758</v>
      </c>
      <c r="D4148" s="253">
        <v>2249728.4025710784</v>
      </c>
      <c r="E4148" s="253">
        <v>1270021.8214441149</v>
      </c>
      <c r="F4148" s="253">
        <v>129043.32959716282</v>
      </c>
      <c r="G4148" s="253">
        <v>129043.32959716282</v>
      </c>
      <c r="H4148" s="253">
        <v>17428.828700312893</v>
      </c>
      <c r="I4148" s="254">
        <v>704191.09323232539</v>
      </c>
    </row>
    <row r="4149" spans="1:9" ht="14.25" x14ac:dyDescent="0.3">
      <c r="A4149" s="251">
        <v>40903</v>
      </c>
      <c r="B4149" s="252" t="s">
        <v>572</v>
      </c>
      <c r="C4149" s="253">
        <v>14881</v>
      </c>
      <c r="D4149" s="253">
        <v>10995.359354884762</v>
      </c>
      <c r="E4149" s="253">
        <v>6207.1254020549004</v>
      </c>
      <c r="F4149" s="253">
        <v>630.68847761805046</v>
      </c>
      <c r="G4149" s="253">
        <v>630.68847761805046</v>
      </c>
      <c r="H4149" s="253">
        <v>85.18194217384638</v>
      </c>
      <c r="I4149" s="254">
        <v>3441.6750554199166</v>
      </c>
    </row>
    <row r="4150" spans="1:9" ht="14.25" x14ac:dyDescent="0.3">
      <c r="A4150" s="251">
        <v>40903</v>
      </c>
      <c r="B4150" s="252" t="s">
        <v>1726</v>
      </c>
      <c r="C4150" s="253">
        <v>81015</v>
      </c>
      <c r="D4150" s="253">
        <v>59860.831808076684</v>
      </c>
      <c r="E4150" s="253">
        <v>33792.773633994882</v>
      </c>
      <c r="F4150" s="253">
        <v>3433.5882678735547</v>
      </c>
      <c r="G4150" s="253">
        <v>3433.5882678735547</v>
      </c>
      <c r="H4150" s="253">
        <v>463.74672704886535</v>
      </c>
      <c r="I4150" s="254">
        <v>18737.134911285841</v>
      </c>
    </row>
    <row r="4151" spans="1:9" ht="14.25" x14ac:dyDescent="0.3">
      <c r="A4151" s="251">
        <v>40903</v>
      </c>
      <c r="B4151" s="252" t="s">
        <v>1761</v>
      </c>
      <c r="C4151" s="253">
        <v>6375586</v>
      </c>
      <c r="D4151" s="253">
        <v>4710829.8614321835</v>
      </c>
      <c r="E4151" s="253">
        <v>2659368.4438939318</v>
      </c>
      <c r="F4151" s="253">
        <v>270210.91514434217</v>
      </c>
      <c r="G4151" s="253">
        <v>270210.91514434217</v>
      </c>
      <c r="H4151" s="253">
        <v>36495.181639431801</v>
      </c>
      <c r="I4151" s="254">
        <v>1474544.4056101369</v>
      </c>
    </row>
    <row r="4152" spans="1:9" ht="14.25" x14ac:dyDescent="0.3">
      <c r="A4152" s="251">
        <v>40903</v>
      </c>
      <c r="B4152" s="252" t="s">
        <v>1762</v>
      </c>
      <c r="C4152" s="253">
        <v>214287539</v>
      </c>
      <c r="D4152" s="253">
        <v>158334016.30124882</v>
      </c>
      <c r="E4152" s="253">
        <v>89383080.886414245</v>
      </c>
      <c r="F4152" s="253">
        <v>9081962.3509460818</v>
      </c>
      <c r="G4152" s="253">
        <v>9081962.3509460818</v>
      </c>
      <c r="H4152" s="253">
        <v>1226626.487176524</v>
      </c>
      <c r="I4152" s="254">
        <v>49560384.225765921</v>
      </c>
    </row>
    <row r="4153" spans="1:9" ht="14.25" x14ac:dyDescent="0.3">
      <c r="A4153" s="251">
        <v>40903</v>
      </c>
      <c r="B4153" s="252" t="s">
        <v>1763</v>
      </c>
      <c r="C4153" s="253">
        <v>17138301</v>
      </c>
      <c r="D4153" s="253">
        <v>12663246.974476239</v>
      </c>
      <c r="E4153" s="253">
        <v>7148685.1344105182</v>
      </c>
      <c r="F4153" s="253">
        <v>726357.70221422717</v>
      </c>
      <c r="G4153" s="253">
        <v>726357.70221422717</v>
      </c>
      <c r="H4153" s="253">
        <v>98103.203060276457</v>
      </c>
      <c r="I4153" s="254">
        <v>3963743.2325769924</v>
      </c>
    </row>
    <row r="4154" spans="1:9" ht="14.25" x14ac:dyDescent="0.3">
      <c r="A4154" s="251">
        <v>40903</v>
      </c>
      <c r="B4154" s="252" t="s">
        <v>1771</v>
      </c>
      <c r="C4154" s="253">
        <v>180841</v>
      </c>
      <c r="D4154" s="253">
        <v>133620.84410299815</v>
      </c>
      <c r="E4154" s="253">
        <v>75431.944414556172</v>
      </c>
      <c r="F4154" s="253">
        <v>7664.4267845525083</v>
      </c>
      <c r="G4154" s="253">
        <v>7664.4267845525083</v>
      </c>
      <c r="H4154" s="253">
        <v>1035.1715344842789</v>
      </c>
      <c r="I4154" s="254">
        <v>41824.874584852711</v>
      </c>
    </row>
    <row r="4155" spans="1:9" ht="14.25" x14ac:dyDescent="0.3">
      <c r="A4155" s="251">
        <v>40903</v>
      </c>
      <c r="B4155" s="252" t="s">
        <v>1772</v>
      </c>
      <c r="C4155" s="253">
        <v>249</v>
      </c>
      <c r="D4155" s="253">
        <v>183.98256026922292</v>
      </c>
      <c r="E4155" s="253">
        <v>103.86225556828644</v>
      </c>
      <c r="F4155" s="253">
        <v>10.553150388206074</v>
      </c>
      <c r="G4155" s="253">
        <v>10.553150388206074</v>
      </c>
      <c r="H4155" s="253">
        <v>1.4253278409574459</v>
      </c>
      <c r="I4155" s="254">
        <v>57.588676083566924</v>
      </c>
    </row>
    <row r="4156" spans="1:9" ht="14.25" x14ac:dyDescent="0.3">
      <c r="A4156" s="251">
        <v>40903</v>
      </c>
      <c r="B4156" s="252" t="s">
        <v>1956</v>
      </c>
      <c r="C4156" s="253">
        <v>27252</v>
      </c>
      <c r="D4156" s="253">
        <v>20136.115391393021</v>
      </c>
      <c r="E4156" s="253">
        <v>4072.7427468291271</v>
      </c>
      <c r="F4156" s="253">
        <v>3891.6857110733094</v>
      </c>
      <c r="G4156" s="253">
        <v>3891.6857110733094</v>
      </c>
      <c r="H4156" s="253">
        <v>3891.6857110733094</v>
      </c>
      <c r="I4156" s="254">
        <v>4388.315511343968</v>
      </c>
    </row>
    <row r="4157" spans="1:9" ht="14.25" x14ac:dyDescent="0.3">
      <c r="A4157" s="251">
        <v>40911</v>
      </c>
      <c r="B4157" s="252" t="s">
        <v>1467</v>
      </c>
      <c r="C4157" s="253">
        <v>31</v>
      </c>
      <c r="D4157" s="253">
        <v>22.905459310626146</v>
      </c>
      <c r="E4157" s="253">
        <v>15.040977969473461</v>
      </c>
      <c r="F4157" s="253">
        <v>0.99767914850187056</v>
      </c>
      <c r="G4157" s="253">
        <v>0.99767914850187056</v>
      </c>
      <c r="H4157" s="253">
        <v>4.162910773407353E-2</v>
      </c>
      <c r="I4157" s="254">
        <v>5.8274939364148732</v>
      </c>
    </row>
    <row r="4158" spans="1:9" ht="14.25" x14ac:dyDescent="0.3">
      <c r="A4158" s="251">
        <v>40911</v>
      </c>
      <c r="B4158" s="252" t="s">
        <v>1487</v>
      </c>
      <c r="C4158" s="253">
        <v>4</v>
      </c>
      <c r="D4158" s="253">
        <v>2.9555431368549865</v>
      </c>
      <c r="E4158" s="253">
        <v>1.9407713508998015</v>
      </c>
      <c r="F4158" s="253">
        <v>0.12873279335508009</v>
      </c>
      <c r="G4158" s="253">
        <v>0.12873279335508009</v>
      </c>
      <c r="H4158" s="253">
        <v>5.37149777213852E-3</v>
      </c>
      <c r="I4158" s="254">
        <v>0.75193470147288688</v>
      </c>
    </row>
    <row r="4159" spans="1:9" ht="14.25" x14ac:dyDescent="0.3">
      <c r="A4159" s="251">
        <v>40911</v>
      </c>
      <c r="B4159" s="252" t="s">
        <v>1278</v>
      </c>
      <c r="C4159" s="253">
        <v>974</v>
      </c>
      <c r="D4159" s="253">
        <v>719.67475382418922</v>
      </c>
      <c r="E4159" s="253">
        <v>472.57782394410162</v>
      </c>
      <c r="F4159" s="253">
        <v>31.346435181962001</v>
      </c>
      <c r="G4159" s="253">
        <v>31.346435181962001</v>
      </c>
      <c r="H4159" s="253">
        <v>1.3079597075157297</v>
      </c>
      <c r="I4159" s="254">
        <v>183.09609980864795</v>
      </c>
    </row>
    <row r="4160" spans="1:9" ht="14.25" x14ac:dyDescent="0.3">
      <c r="A4160" s="251">
        <v>40911</v>
      </c>
      <c r="B4160" s="252" t="s">
        <v>1279</v>
      </c>
      <c r="C4160" s="253">
        <v>1445</v>
      </c>
      <c r="D4160" s="253">
        <v>1067.6899581888638</v>
      </c>
      <c r="E4160" s="253">
        <v>701.10365051255314</v>
      </c>
      <c r="F4160" s="253">
        <v>46.504721599522675</v>
      </c>
      <c r="G4160" s="253">
        <v>46.504721599522675</v>
      </c>
      <c r="H4160" s="253">
        <v>1.9404535701850401</v>
      </c>
      <c r="I4160" s="254">
        <v>271.63641090708035</v>
      </c>
    </row>
    <row r="4161" spans="1:9" ht="14.25" x14ac:dyDescent="0.3">
      <c r="A4161" s="251">
        <v>40911</v>
      </c>
      <c r="B4161" s="252" t="s">
        <v>1280</v>
      </c>
      <c r="C4161" s="253">
        <v>699</v>
      </c>
      <c r="D4161" s="253">
        <v>516.48116316540882</v>
      </c>
      <c r="E4161" s="253">
        <v>339.14979356974027</v>
      </c>
      <c r="F4161" s="253">
        <v>22.49605563880024</v>
      </c>
      <c r="G4161" s="253">
        <v>22.49605563880024</v>
      </c>
      <c r="H4161" s="253">
        <v>0.93866923568120619</v>
      </c>
      <c r="I4161" s="254">
        <v>131.40058908238697</v>
      </c>
    </row>
    <row r="4162" spans="1:9" ht="14.25" x14ac:dyDescent="0.3">
      <c r="A4162" s="251">
        <v>40911</v>
      </c>
      <c r="B4162" s="252" t="s">
        <v>1281</v>
      </c>
      <c r="C4162" s="253">
        <v>104647</v>
      </c>
      <c r="D4162" s="253">
        <v>77322.180660615952</v>
      </c>
      <c r="E4162" s="253">
        <v>50773.974889402882</v>
      </c>
      <c r="F4162" s="253">
        <v>3367.8751565572666</v>
      </c>
      <c r="G4162" s="253">
        <v>3367.8751565572666</v>
      </c>
      <c r="H4162" s="253">
        <v>140.52778184024493</v>
      </c>
      <c r="I4162" s="254">
        <v>19671.927676258299</v>
      </c>
    </row>
    <row r="4163" spans="1:9" ht="14.25" x14ac:dyDescent="0.3">
      <c r="A4163" s="251">
        <v>40911</v>
      </c>
      <c r="B4163" s="252" t="s">
        <v>1498</v>
      </c>
      <c r="C4163" s="253">
        <v>91</v>
      </c>
      <c r="D4163" s="253">
        <v>67.238606363450941</v>
      </c>
      <c r="E4163" s="253">
        <v>44.152548232970481</v>
      </c>
      <c r="F4163" s="253">
        <v>2.9286710488280718</v>
      </c>
      <c r="G4163" s="253">
        <v>2.9286710488280718</v>
      </c>
      <c r="H4163" s="253">
        <v>0.12220157431615132</v>
      </c>
      <c r="I4163" s="254">
        <v>17.106514458508176</v>
      </c>
    </row>
    <row r="4164" spans="1:9" ht="14.25" x14ac:dyDescent="0.3">
      <c r="A4164" s="251">
        <v>40911</v>
      </c>
      <c r="B4164" s="252" t="s">
        <v>417</v>
      </c>
      <c r="C4164" s="253">
        <v>669</v>
      </c>
      <c r="D4164" s="253">
        <v>494.31458963899644</v>
      </c>
      <c r="E4164" s="253">
        <v>324.59400843799176</v>
      </c>
      <c r="F4164" s="253">
        <v>21.53055968863714</v>
      </c>
      <c r="G4164" s="253">
        <v>21.53055968863714</v>
      </c>
      <c r="H4164" s="253">
        <v>0.89838300239016733</v>
      </c>
      <c r="I4164" s="254">
        <v>125.76107882134032</v>
      </c>
    </row>
    <row r="4165" spans="1:9" ht="14.25" x14ac:dyDescent="0.3">
      <c r="A4165" s="251">
        <v>40911</v>
      </c>
      <c r="B4165" s="252" t="s">
        <v>1282</v>
      </c>
      <c r="C4165" s="253">
        <v>1492</v>
      </c>
      <c r="D4165" s="253">
        <v>1102.4175900469099</v>
      </c>
      <c r="E4165" s="253">
        <v>723.90771388562587</v>
      </c>
      <c r="F4165" s="253">
        <v>48.017331921444864</v>
      </c>
      <c r="G4165" s="253">
        <v>48.017331921444864</v>
      </c>
      <c r="H4165" s="253">
        <v>2.0035686690076679</v>
      </c>
      <c r="I4165" s="254">
        <v>280.47164364938681</v>
      </c>
    </row>
    <row r="4166" spans="1:9" ht="14.25" x14ac:dyDescent="0.3">
      <c r="A4166" s="251">
        <v>40911</v>
      </c>
      <c r="B4166" s="252" t="s">
        <v>1283</v>
      </c>
      <c r="C4166" s="253">
        <v>911</v>
      </c>
      <c r="D4166" s="253">
        <v>673.12494941872319</v>
      </c>
      <c r="E4166" s="253">
        <v>442.01067516742978</v>
      </c>
      <c r="F4166" s="253">
        <v>29.318893686619489</v>
      </c>
      <c r="G4166" s="253">
        <v>29.318893686619489</v>
      </c>
      <c r="H4166" s="253">
        <v>1.2233586176045479</v>
      </c>
      <c r="I4166" s="254">
        <v>171.25312826044998</v>
      </c>
    </row>
    <row r="4167" spans="1:9" ht="14.25" x14ac:dyDescent="0.3">
      <c r="A4167" s="251">
        <v>40911</v>
      </c>
      <c r="B4167" s="252" t="s">
        <v>1502</v>
      </c>
      <c r="C4167" s="253">
        <v>1</v>
      </c>
      <c r="D4167" s="253">
        <v>0.73888578421374662</v>
      </c>
      <c r="E4167" s="253">
        <v>0.48519283772495037</v>
      </c>
      <c r="F4167" s="253">
        <v>3.2183198338770022E-2</v>
      </c>
      <c r="G4167" s="253">
        <v>3.2183198338770022E-2</v>
      </c>
      <c r="H4167" s="253">
        <v>1.34287444303463E-3</v>
      </c>
      <c r="I4167" s="254">
        <v>0.18798367536822172</v>
      </c>
    </row>
    <row r="4168" spans="1:9" ht="14.25" x14ac:dyDescent="0.3">
      <c r="A4168" s="251">
        <v>40911</v>
      </c>
      <c r="B4168" s="252" t="s">
        <v>1284</v>
      </c>
      <c r="C4168" s="253">
        <v>2755</v>
      </c>
      <c r="D4168" s="253">
        <v>2035.6303355088717</v>
      </c>
      <c r="E4168" s="253">
        <v>1336.706267932238</v>
      </c>
      <c r="F4168" s="253">
        <v>88.664711423311388</v>
      </c>
      <c r="G4168" s="253">
        <v>88.664711423311388</v>
      </c>
      <c r="H4168" s="253">
        <v>3.6996190905604052</v>
      </c>
      <c r="I4168" s="254">
        <v>517.89502563945075</v>
      </c>
    </row>
    <row r="4169" spans="1:9" ht="14.25" x14ac:dyDescent="0.3">
      <c r="A4169" s="251">
        <v>40911</v>
      </c>
      <c r="B4169" s="252" t="s">
        <v>1407</v>
      </c>
      <c r="C4169" s="253">
        <v>19</v>
      </c>
      <c r="D4169" s="253">
        <v>14.038829900061184</v>
      </c>
      <c r="E4169" s="253">
        <v>9.2186639167740552</v>
      </c>
      <c r="F4169" s="253">
        <v>0.61148076843663035</v>
      </c>
      <c r="G4169" s="253">
        <v>0.61148076843663035</v>
      </c>
      <c r="H4169" s="253">
        <v>2.5514614417657965E-2</v>
      </c>
      <c r="I4169" s="254">
        <v>3.5716898319962125</v>
      </c>
    </row>
    <row r="4170" spans="1:9" ht="14.25" x14ac:dyDescent="0.3">
      <c r="A4170" s="251">
        <v>40911</v>
      </c>
      <c r="B4170" s="252" t="s">
        <v>1361</v>
      </c>
      <c r="C4170" s="253">
        <v>3</v>
      </c>
      <c r="D4170" s="253">
        <v>2.2166573526412399</v>
      </c>
      <c r="E4170" s="253">
        <v>1.4555785131748511</v>
      </c>
      <c r="F4170" s="253">
        <v>9.6549595016310052E-2</v>
      </c>
      <c r="G4170" s="253">
        <v>9.6549595016310052E-2</v>
      </c>
      <c r="H4170" s="253">
        <v>4.0286233291038902E-3</v>
      </c>
      <c r="I4170" s="254">
        <v>0.56395102610466519</v>
      </c>
    </row>
    <row r="4171" spans="1:9" ht="14.25" x14ac:dyDescent="0.3">
      <c r="A4171" s="251">
        <v>40911</v>
      </c>
      <c r="B4171" s="252" t="s">
        <v>1362</v>
      </c>
      <c r="C4171" s="253">
        <v>954</v>
      </c>
      <c r="D4171" s="253">
        <v>704.89703813991423</v>
      </c>
      <c r="E4171" s="253">
        <v>462.87396718960258</v>
      </c>
      <c r="F4171" s="253">
        <v>30.702771215186598</v>
      </c>
      <c r="G4171" s="253">
        <v>30.702771215186598</v>
      </c>
      <c r="H4171" s="253">
        <v>1.2811022186550369</v>
      </c>
      <c r="I4171" s="254">
        <v>179.33642630128352</v>
      </c>
    </row>
    <row r="4172" spans="1:9" ht="14.25" x14ac:dyDescent="0.3">
      <c r="A4172" s="251">
        <v>40911</v>
      </c>
      <c r="B4172" s="252" t="s">
        <v>1746</v>
      </c>
      <c r="C4172" s="253">
        <v>32</v>
      </c>
      <c r="D4172" s="253">
        <v>23.644345094839892</v>
      </c>
      <c r="E4172" s="253">
        <v>15.526170807198412</v>
      </c>
      <c r="F4172" s="253">
        <v>1.0298623468406407</v>
      </c>
      <c r="G4172" s="253">
        <v>1.0298623468406407</v>
      </c>
      <c r="H4172" s="253">
        <v>4.297198217710816E-2</v>
      </c>
      <c r="I4172" s="254">
        <v>6.015477611783095</v>
      </c>
    </row>
    <row r="4173" spans="1:9" ht="14.25" x14ac:dyDescent="0.3">
      <c r="A4173" s="251">
        <v>40911</v>
      </c>
      <c r="B4173" s="252" t="s">
        <v>1510</v>
      </c>
      <c r="C4173" s="253">
        <v>358</v>
      </c>
      <c r="D4173" s="253">
        <v>264.52111074852127</v>
      </c>
      <c r="E4173" s="253">
        <v>173.69903590553221</v>
      </c>
      <c r="F4173" s="253">
        <v>11.521585005279666</v>
      </c>
      <c r="G4173" s="253">
        <v>11.521585005279666</v>
      </c>
      <c r="H4173" s="253">
        <v>0.4807490506063975</v>
      </c>
      <c r="I4173" s="254">
        <v>67.298155781823368</v>
      </c>
    </row>
    <row r="4174" spans="1:9" ht="14.25" x14ac:dyDescent="0.3">
      <c r="A4174" s="251">
        <v>40911</v>
      </c>
      <c r="B4174" s="252" t="s">
        <v>1511</v>
      </c>
      <c r="C4174" s="253">
        <v>362</v>
      </c>
      <c r="D4174" s="253">
        <v>267.47665388537627</v>
      </c>
      <c r="E4174" s="253">
        <v>175.63980725643202</v>
      </c>
      <c r="F4174" s="253">
        <v>11.650317798634747</v>
      </c>
      <c r="G4174" s="253">
        <v>11.650317798634747</v>
      </c>
      <c r="H4174" s="253">
        <v>0.48612054837853602</v>
      </c>
      <c r="I4174" s="254">
        <v>68.050090483296259</v>
      </c>
    </row>
    <row r="4175" spans="1:9" ht="14.25" x14ac:dyDescent="0.3">
      <c r="A4175" s="251">
        <v>40911</v>
      </c>
      <c r="B4175" s="252" t="s">
        <v>1667</v>
      </c>
      <c r="C4175" s="253">
        <v>151</v>
      </c>
      <c r="D4175" s="253">
        <v>111.57175341627574</v>
      </c>
      <c r="E4175" s="253">
        <v>73.264118496467503</v>
      </c>
      <c r="F4175" s="253">
        <v>4.8596629491542727</v>
      </c>
      <c r="G4175" s="253">
        <v>4.8596629491542727</v>
      </c>
      <c r="H4175" s="253">
        <v>0.20277404089822912</v>
      </c>
      <c r="I4175" s="254">
        <v>28.385534980601481</v>
      </c>
    </row>
    <row r="4176" spans="1:9" ht="14.25" x14ac:dyDescent="0.3">
      <c r="A4176" s="251">
        <v>40911</v>
      </c>
      <c r="B4176" s="252" t="s">
        <v>1512</v>
      </c>
      <c r="C4176" s="253">
        <v>205</v>
      </c>
      <c r="D4176" s="253">
        <v>151.47158576381807</v>
      </c>
      <c r="E4176" s="253">
        <v>99.464531733614834</v>
      </c>
      <c r="F4176" s="253">
        <v>6.5975556594478544</v>
      </c>
      <c r="G4176" s="253">
        <v>6.5975556594478544</v>
      </c>
      <c r="H4176" s="253">
        <v>0.27528926082209915</v>
      </c>
      <c r="I4176" s="254">
        <v>38.536653450485453</v>
      </c>
    </row>
    <row r="4177" spans="1:9" ht="14.25" x14ac:dyDescent="0.3">
      <c r="A4177" s="251">
        <v>40911</v>
      </c>
      <c r="B4177" s="252" t="s">
        <v>1285</v>
      </c>
      <c r="C4177" s="253">
        <v>488</v>
      </c>
      <c r="D4177" s="253">
        <v>360.57626269630833</v>
      </c>
      <c r="E4177" s="253">
        <v>236.77410480977576</v>
      </c>
      <c r="F4177" s="253">
        <v>15.705400789319768</v>
      </c>
      <c r="G4177" s="253">
        <v>15.705400789319768</v>
      </c>
      <c r="H4177" s="253">
        <v>0.65532272820089943</v>
      </c>
      <c r="I4177" s="254">
        <v>91.73603357969219</v>
      </c>
    </row>
    <row r="4178" spans="1:9" ht="14.25" x14ac:dyDescent="0.3">
      <c r="A4178" s="251">
        <v>40911</v>
      </c>
      <c r="B4178" s="252" t="s">
        <v>1286</v>
      </c>
      <c r="C4178" s="253">
        <v>642</v>
      </c>
      <c r="D4178" s="253">
        <v>474.36467346522534</v>
      </c>
      <c r="E4178" s="253">
        <v>311.49380181941814</v>
      </c>
      <c r="F4178" s="253">
        <v>20.661613333490351</v>
      </c>
      <c r="G4178" s="253">
        <v>20.661613333490351</v>
      </c>
      <c r="H4178" s="253">
        <v>0.86212539242823238</v>
      </c>
      <c r="I4178" s="254">
        <v>120.68551958639834</v>
      </c>
    </row>
    <row r="4179" spans="1:9" ht="14.25" x14ac:dyDescent="0.3">
      <c r="A4179" s="251">
        <v>40911</v>
      </c>
      <c r="B4179" s="252" t="s">
        <v>1287</v>
      </c>
      <c r="C4179" s="253">
        <v>110767</v>
      </c>
      <c r="D4179" s="253">
        <v>81844.161660004072</v>
      </c>
      <c r="E4179" s="253">
        <v>53743.355056279572</v>
      </c>
      <c r="F4179" s="253">
        <v>3564.8363303905389</v>
      </c>
      <c r="G4179" s="253">
        <v>3564.8363303905389</v>
      </c>
      <c r="H4179" s="253">
        <v>148.74617343161685</v>
      </c>
      <c r="I4179" s="254">
        <v>20822.387769511817</v>
      </c>
    </row>
    <row r="4180" spans="1:9" ht="14.25" x14ac:dyDescent="0.3">
      <c r="A4180" s="251">
        <v>40911</v>
      </c>
      <c r="B4180" s="252" t="s">
        <v>1289</v>
      </c>
      <c r="C4180" s="253">
        <v>336</v>
      </c>
      <c r="D4180" s="253">
        <v>248.26562349581886</v>
      </c>
      <c r="E4180" s="253">
        <v>163.02479347558332</v>
      </c>
      <c r="F4180" s="253">
        <v>10.813554641826727</v>
      </c>
      <c r="G4180" s="253">
        <v>10.813554641826727</v>
      </c>
      <c r="H4180" s="253">
        <v>0.45120581285963562</v>
      </c>
      <c r="I4180" s="254">
        <v>63.162514923722497</v>
      </c>
    </row>
    <row r="4181" spans="1:9" ht="14.25" x14ac:dyDescent="0.3">
      <c r="A4181" s="251">
        <v>40911</v>
      </c>
      <c r="B4181" s="252" t="s">
        <v>1291</v>
      </c>
      <c r="C4181" s="253">
        <v>191</v>
      </c>
      <c r="D4181" s="253">
        <v>141.1271847848256</v>
      </c>
      <c r="E4181" s="253">
        <v>50.378123796797674</v>
      </c>
      <c r="F4181" s="253">
        <v>5.0669095294924915</v>
      </c>
      <c r="G4181" s="253">
        <v>5.0669095294924915</v>
      </c>
      <c r="H4181" s="253">
        <v>2.52116213974625</v>
      </c>
      <c r="I4181" s="254">
        <v>78.094079789296686</v>
      </c>
    </row>
    <row r="4182" spans="1:9" ht="14.25" x14ac:dyDescent="0.3">
      <c r="A4182" s="251">
        <v>40911</v>
      </c>
      <c r="B4182" s="252" t="s">
        <v>1292</v>
      </c>
      <c r="C4182" s="253">
        <v>501971</v>
      </c>
      <c r="D4182" s="253">
        <v>370899.23598755861</v>
      </c>
      <c r="E4182" s="253">
        <v>132399.77581362476</v>
      </c>
      <c r="F4182" s="253">
        <v>13316.448394915578</v>
      </c>
      <c r="G4182" s="253">
        <v>13316.448394915578</v>
      </c>
      <c r="H4182" s="253">
        <v>6625.9176986940574</v>
      </c>
      <c r="I4182" s="254">
        <v>205240.64568540864</v>
      </c>
    </row>
    <row r="4183" spans="1:9" ht="14.25" x14ac:dyDescent="0.3">
      <c r="A4183" s="251">
        <v>40911</v>
      </c>
      <c r="B4183" s="252" t="s">
        <v>1293</v>
      </c>
      <c r="C4183" s="253">
        <v>13816472</v>
      </c>
      <c r="D4183" s="253">
        <v>10208794.748787273</v>
      </c>
      <c r="E4183" s="253">
        <v>3644230.0358690512</v>
      </c>
      <c r="F4183" s="253">
        <v>366527.82010872348</v>
      </c>
      <c r="G4183" s="253">
        <v>366527.82010872348</v>
      </c>
      <c r="H4183" s="253">
        <v>182374.69168201127</v>
      </c>
      <c r="I4183" s="254">
        <v>5649134.3810187625</v>
      </c>
    </row>
    <row r="4184" spans="1:9" ht="14.25" x14ac:dyDescent="0.3">
      <c r="A4184" s="251">
        <v>40911</v>
      </c>
      <c r="B4184" s="252" t="s">
        <v>1738</v>
      </c>
      <c r="C4184" s="253">
        <v>11</v>
      </c>
      <c r="D4184" s="253">
        <v>8.1277436263512115</v>
      </c>
      <c r="E4184" s="253">
        <v>1.6259270105814996</v>
      </c>
      <c r="F4184" s="253">
        <v>0.14777715684274928</v>
      </c>
      <c r="G4184" s="253">
        <v>0.14777715684274928</v>
      </c>
      <c r="H4184" s="253">
        <v>0.14777715684274928</v>
      </c>
      <c r="I4184" s="254">
        <v>6.0584851452414643</v>
      </c>
    </row>
    <row r="4185" spans="1:9" ht="14.25" x14ac:dyDescent="0.3">
      <c r="A4185" s="251">
        <v>40911</v>
      </c>
      <c r="B4185" s="252" t="s">
        <v>1692</v>
      </c>
      <c r="C4185" s="253">
        <v>78</v>
      </c>
      <c r="D4185" s="253">
        <v>57.633091168672237</v>
      </c>
      <c r="E4185" s="253">
        <v>25.1199583412366</v>
      </c>
      <c r="F4185" s="253">
        <v>14.040127318360591</v>
      </c>
      <c r="G4185" s="253">
        <v>14.040127318360591</v>
      </c>
      <c r="H4185" s="253">
        <v>4.4328781907144563</v>
      </c>
      <c r="I4185" s="254">
        <v>0</v>
      </c>
    </row>
    <row r="4186" spans="1:9" ht="14.25" x14ac:dyDescent="0.3">
      <c r="A4186" s="251">
        <v>40911</v>
      </c>
      <c r="B4186" s="252" t="s">
        <v>628</v>
      </c>
      <c r="C4186" s="253">
        <v>1020</v>
      </c>
      <c r="D4186" s="253">
        <v>753.66349989802154</v>
      </c>
      <c r="E4186" s="253">
        <v>397.53676641095825</v>
      </c>
      <c r="F4186" s="253">
        <v>50.224906167625008</v>
      </c>
      <c r="G4186" s="253">
        <v>50.224906167625008</v>
      </c>
      <c r="H4186" s="253">
        <v>18.855801403153595</v>
      </c>
      <c r="I4186" s="254">
        <v>236.8211197486597</v>
      </c>
    </row>
    <row r="4187" spans="1:9" ht="14.25" x14ac:dyDescent="0.3">
      <c r="A4187" s="251">
        <v>40911</v>
      </c>
      <c r="B4187" s="252" t="s">
        <v>616</v>
      </c>
      <c r="C4187" s="253">
        <v>13138</v>
      </c>
      <c r="D4187" s="253">
        <v>9707.4814330002027</v>
      </c>
      <c r="E4187" s="253">
        <v>5120.4294481442839</v>
      </c>
      <c r="F4187" s="253">
        <v>646.91648748064438</v>
      </c>
      <c r="G4187" s="253">
        <v>646.91648748064438</v>
      </c>
      <c r="H4187" s="253">
        <v>242.8701165045411</v>
      </c>
      <c r="I4187" s="254">
        <v>3050.3488933900894</v>
      </c>
    </row>
    <row r="4188" spans="1:9" ht="14.25" x14ac:dyDescent="0.3">
      <c r="A4188" s="251">
        <v>40911</v>
      </c>
      <c r="B4188" s="252" t="s">
        <v>619</v>
      </c>
      <c r="C4188" s="253">
        <v>1863</v>
      </c>
      <c r="D4188" s="253">
        <v>1376.54421599021</v>
      </c>
      <c r="E4188" s="253">
        <v>726.08921159177964</v>
      </c>
      <c r="F4188" s="253">
        <v>91.734313912044499</v>
      </c>
      <c r="G4188" s="253">
        <v>91.734313912044499</v>
      </c>
      <c r="H4188" s="253">
        <v>34.43956668046583</v>
      </c>
      <c r="I4188" s="254">
        <v>432.54680989387555</v>
      </c>
    </row>
    <row r="4189" spans="1:9" ht="14.25" x14ac:dyDescent="0.3">
      <c r="A4189" s="251">
        <v>40911</v>
      </c>
      <c r="B4189" s="252" t="s">
        <v>1225</v>
      </c>
      <c r="C4189" s="253">
        <v>7891858</v>
      </c>
      <c r="D4189" s="253">
        <v>5831181.68723353</v>
      </c>
      <c r="E4189" s="253">
        <v>3075787.9512690706</v>
      </c>
      <c r="F4189" s="253">
        <v>388595.90935119684</v>
      </c>
      <c r="G4189" s="253">
        <v>388595.90935119684</v>
      </c>
      <c r="H4189" s="253">
        <v>145889.51681361659</v>
      </c>
      <c r="I4189" s="254">
        <v>1832312.4004484492</v>
      </c>
    </row>
    <row r="4190" spans="1:9" ht="14.25" x14ac:dyDescent="0.3">
      <c r="A4190" s="251">
        <v>40911</v>
      </c>
      <c r="B4190" s="252" t="s">
        <v>1414</v>
      </c>
      <c r="C4190" s="253">
        <v>149260</v>
      </c>
      <c r="D4190" s="253">
        <v>110286.09215174381</v>
      </c>
      <c r="E4190" s="253">
        <v>58172.880151470214</v>
      </c>
      <c r="F4190" s="253">
        <v>7349.5779358624586</v>
      </c>
      <c r="G4190" s="253">
        <v>7349.5779358624586</v>
      </c>
      <c r="H4190" s="253">
        <v>2759.2322719948093</v>
      </c>
      <c r="I4190" s="254">
        <v>34654.82385655387</v>
      </c>
    </row>
    <row r="4191" spans="1:9" ht="14.25" x14ac:dyDescent="0.3">
      <c r="A4191" s="251">
        <v>40911</v>
      </c>
      <c r="B4191" s="252" t="s">
        <v>1294</v>
      </c>
      <c r="C4191" s="253">
        <v>4557147</v>
      </c>
      <c r="D4191" s="253">
        <v>3367211.1348723224</v>
      </c>
      <c r="E4191" s="253">
        <v>1776111.2572935284</v>
      </c>
      <c r="F4191" s="253">
        <v>224394.39261477822</v>
      </c>
      <c r="G4191" s="253">
        <v>224394.39261477822</v>
      </c>
      <c r="H4191" s="253">
        <v>84243.783134291371</v>
      </c>
      <c r="I4191" s="254">
        <v>1058067.3092149463</v>
      </c>
    </row>
    <row r="4192" spans="1:9" ht="14.25" x14ac:dyDescent="0.3">
      <c r="A4192" s="251">
        <v>40911</v>
      </c>
      <c r="B4192" s="252" t="s">
        <v>153</v>
      </c>
      <c r="C4192" s="253">
        <v>278718</v>
      </c>
      <c r="D4192" s="253">
        <v>205940.76800448704</v>
      </c>
      <c r="E4192" s="253">
        <v>108628.0906475779</v>
      </c>
      <c r="F4192" s="253">
        <v>13724.103330615791</v>
      </c>
      <c r="G4192" s="253">
        <v>13724.103330615791</v>
      </c>
      <c r="H4192" s="253">
        <v>5152.4031916511412</v>
      </c>
      <c r="I4192" s="254">
        <v>64712.06750402641</v>
      </c>
    </row>
    <row r="4193" spans="1:9" ht="14.25" x14ac:dyDescent="0.3">
      <c r="A4193" s="251">
        <v>40911</v>
      </c>
      <c r="B4193" s="252" t="s">
        <v>154</v>
      </c>
      <c r="C4193" s="253">
        <v>1054000</v>
      </c>
      <c r="D4193" s="253">
        <v>778785.61656128895</v>
      </c>
      <c r="E4193" s="253">
        <v>410787.99195799016</v>
      </c>
      <c r="F4193" s="253">
        <v>51899.069706545837</v>
      </c>
      <c r="G4193" s="253">
        <v>51899.069706545837</v>
      </c>
      <c r="H4193" s="253">
        <v>19484.328116592049</v>
      </c>
      <c r="I4193" s="254">
        <v>244715.15707361503</v>
      </c>
    </row>
    <row r="4194" spans="1:9" ht="14.25" x14ac:dyDescent="0.3">
      <c r="A4194" s="251">
        <v>40911</v>
      </c>
      <c r="B4194" s="252" t="s">
        <v>1364</v>
      </c>
      <c r="C4194" s="253">
        <v>1625</v>
      </c>
      <c r="D4194" s="253">
        <v>1200.6893993473382</v>
      </c>
      <c r="E4194" s="253">
        <v>765.98379530797376</v>
      </c>
      <c r="F4194" s="253">
        <v>103.8429413393461</v>
      </c>
      <c r="G4194" s="253">
        <v>103.8429413393461</v>
      </c>
      <c r="H4194" s="253">
        <v>25.762771252630522</v>
      </c>
      <c r="I4194" s="254">
        <v>201.25695010804185</v>
      </c>
    </row>
    <row r="4195" spans="1:9" ht="14.25" x14ac:dyDescent="0.3">
      <c r="A4195" s="251">
        <v>40911</v>
      </c>
      <c r="B4195" s="252" t="s">
        <v>1295</v>
      </c>
      <c r="C4195" s="253">
        <v>10249</v>
      </c>
      <c r="D4195" s="253">
        <v>7572.8404024066895</v>
      </c>
      <c r="E4195" s="253">
        <v>4831.118718837799</v>
      </c>
      <c r="F4195" s="253">
        <v>654.94541894582051</v>
      </c>
      <c r="G4195" s="253">
        <v>654.94541894582051</v>
      </c>
      <c r="H4195" s="253">
        <v>162.48778004197555</v>
      </c>
      <c r="I4195" s="254">
        <v>1269.3430656352746</v>
      </c>
    </row>
    <row r="4196" spans="1:9" ht="14.25" x14ac:dyDescent="0.3">
      <c r="A4196" s="251">
        <v>40911</v>
      </c>
      <c r="B4196" s="252" t="s">
        <v>1296</v>
      </c>
      <c r="C4196" s="253">
        <v>950</v>
      </c>
      <c r="D4196" s="253">
        <v>701.94149500305923</v>
      </c>
      <c r="E4196" s="253">
        <v>447.80591110312309</v>
      </c>
      <c r="F4196" s="253">
        <v>60.708181090694637</v>
      </c>
      <c r="G4196" s="253">
        <v>60.708181090694637</v>
      </c>
      <c r="H4196" s="253">
        <v>15.061312424614767</v>
      </c>
      <c r="I4196" s="254">
        <v>117.65790929393215</v>
      </c>
    </row>
    <row r="4197" spans="1:9" ht="14.25" x14ac:dyDescent="0.3">
      <c r="A4197" s="251">
        <v>40911</v>
      </c>
      <c r="B4197" s="252" t="s">
        <v>1297</v>
      </c>
      <c r="C4197" s="253">
        <v>54920</v>
      </c>
      <c r="D4197" s="253">
        <v>40579.607269018961</v>
      </c>
      <c r="E4197" s="253">
        <v>25887.895408193181</v>
      </c>
      <c r="F4197" s="253">
        <v>3509.5719005273154</v>
      </c>
      <c r="G4197" s="253">
        <v>3509.5719005273154</v>
      </c>
      <c r="H4197" s="253">
        <v>870.70239827351895</v>
      </c>
      <c r="I4197" s="254">
        <v>6801.8656614976362</v>
      </c>
    </row>
    <row r="4198" spans="1:9" ht="14.25" x14ac:dyDescent="0.3">
      <c r="A4198" s="251">
        <v>40911</v>
      </c>
      <c r="B4198" s="252" t="s">
        <v>1298</v>
      </c>
      <c r="C4198" s="253">
        <v>1699171</v>
      </c>
      <c r="D4198" s="253">
        <v>1255493.2968482559</v>
      </c>
      <c r="E4198" s="253">
        <v>800946.12397368916</v>
      </c>
      <c r="F4198" s="253">
        <v>108582.71660216495</v>
      </c>
      <c r="G4198" s="253">
        <v>108582.71660216495</v>
      </c>
      <c r="H4198" s="253">
        <v>26938.67925667905</v>
      </c>
      <c r="I4198" s="254">
        <v>210443.06041355789</v>
      </c>
    </row>
    <row r="4199" spans="1:9" ht="14.25" x14ac:dyDescent="0.3">
      <c r="A4199" s="251">
        <v>40911</v>
      </c>
      <c r="B4199" s="252" t="s">
        <v>1299</v>
      </c>
      <c r="C4199" s="253">
        <v>10286</v>
      </c>
      <c r="D4199" s="253">
        <v>7600.1791764225973</v>
      </c>
      <c r="E4199" s="253">
        <v>4848.5595806386573</v>
      </c>
      <c r="F4199" s="253">
        <v>657.30984284093165</v>
      </c>
      <c r="G4199" s="253">
        <v>657.30984284093165</v>
      </c>
      <c r="H4199" s="253">
        <v>163.07437852588157</v>
      </c>
      <c r="I4199" s="254">
        <v>1273.9255315761959</v>
      </c>
    </row>
    <row r="4200" spans="1:9" ht="14.25" x14ac:dyDescent="0.3">
      <c r="A4200" s="251">
        <v>40911</v>
      </c>
      <c r="B4200" s="252" t="s">
        <v>1300</v>
      </c>
      <c r="C4200" s="253">
        <v>3102</v>
      </c>
      <c r="D4200" s="253">
        <v>2292.0237026310419</v>
      </c>
      <c r="E4200" s="253">
        <v>1462.2041434125135</v>
      </c>
      <c r="F4200" s="253">
        <v>198.22818709824713</v>
      </c>
      <c r="G4200" s="253">
        <v>198.22818709824713</v>
      </c>
      <c r="H4200" s="253">
        <v>49.179148569636851</v>
      </c>
      <c r="I4200" s="254">
        <v>384.18403645239744</v>
      </c>
    </row>
    <row r="4201" spans="1:9" ht="14.25" x14ac:dyDescent="0.3">
      <c r="A4201" s="251">
        <v>40911</v>
      </c>
      <c r="B4201" s="252" t="s">
        <v>1301</v>
      </c>
      <c r="C4201" s="253">
        <v>4740439</v>
      </c>
      <c r="D4201" s="253">
        <v>3502642.9880324285</v>
      </c>
      <c r="E4201" s="253">
        <v>2234522.7425513449</v>
      </c>
      <c r="F4201" s="253">
        <v>302929.92553830676</v>
      </c>
      <c r="G4201" s="253">
        <v>302929.92553830676</v>
      </c>
      <c r="H4201" s="253">
        <v>75154.98190402989</v>
      </c>
      <c r="I4201" s="254">
        <v>587105.41250044049</v>
      </c>
    </row>
    <row r="4202" spans="1:9" ht="14.25" x14ac:dyDescent="0.3">
      <c r="A4202" s="251">
        <v>40911</v>
      </c>
      <c r="B4202" s="252" t="s">
        <v>1302</v>
      </c>
      <c r="C4202" s="253">
        <v>2423801</v>
      </c>
      <c r="D4202" s="253">
        <v>1790912.1026630632</v>
      </c>
      <c r="E4202" s="253">
        <v>1142518.3317238537</v>
      </c>
      <c r="F4202" s="253">
        <v>154889.00003769132</v>
      </c>
      <c r="G4202" s="253">
        <v>154889.00003769132</v>
      </c>
      <c r="H4202" s="253">
        <v>38426.972753782837</v>
      </c>
      <c r="I4202" s="254">
        <v>300188.79811004427</v>
      </c>
    </row>
    <row r="4203" spans="1:9" ht="14.25" x14ac:dyDescent="0.3">
      <c r="A4203" s="251">
        <v>40911</v>
      </c>
      <c r="B4203" s="252" t="s">
        <v>1303</v>
      </c>
      <c r="C4203" s="253">
        <v>8146</v>
      </c>
      <c r="D4203" s="253">
        <v>6018.9635982051805</v>
      </c>
      <c r="E4203" s="253">
        <v>3839.8178440484644</v>
      </c>
      <c r="F4203" s="253">
        <v>520.55667701557752</v>
      </c>
      <c r="G4203" s="253">
        <v>520.55667701557752</v>
      </c>
      <c r="H4203" s="253">
        <v>129.14679053780202</v>
      </c>
      <c r="I4203" s="254">
        <v>1008.8856095877595</v>
      </c>
    </row>
    <row r="4204" spans="1:9" ht="14.25" x14ac:dyDescent="0.3">
      <c r="A4204" s="251">
        <v>40911</v>
      </c>
      <c r="B4204" s="252" t="s">
        <v>1304</v>
      </c>
      <c r="C4204" s="253">
        <v>31903</v>
      </c>
      <c r="D4204" s="253">
        <v>23572.673173771156</v>
      </c>
      <c r="E4204" s="253">
        <v>15038.265244129407</v>
      </c>
      <c r="F4204" s="253">
        <v>2038.708527722559</v>
      </c>
      <c r="G4204" s="253">
        <v>2038.708527722559</v>
      </c>
      <c r="H4204" s="253">
        <v>505.79057924472096</v>
      </c>
      <c r="I4204" s="254">
        <v>3951.2002949519133</v>
      </c>
    </row>
    <row r="4205" spans="1:9" ht="14.25" x14ac:dyDescent="0.3">
      <c r="A4205" s="251">
        <v>40911</v>
      </c>
      <c r="B4205" s="252" t="s">
        <v>1305</v>
      </c>
      <c r="C4205" s="253">
        <v>97218</v>
      </c>
      <c r="D4205" s="253">
        <v>71832.998169692029</v>
      </c>
      <c r="E4205" s="253">
        <v>45826.1000690773</v>
      </c>
      <c r="F4205" s="253">
        <v>6212.5557360791081</v>
      </c>
      <c r="G4205" s="253">
        <v>6212.5557360791081</v>
      </c>
      <c r="H4205" s="253">
        <v>1541.2954434696828</v>
      </c>
      <c r="I4205" s="254">
        <v>12040.49118498684</v>
      </c>
    </row>
    <row r="4206" spans="1:9" ht="14.25" x14ac:dyDescent="0.3">
      <c r="A4206" s="251">
        <v>40911</v>
      </c>
      <c r="B4206" s="252" t="s">
        <v>1306</v>
      </c>
      <c r="C4206" s="253">
        <v>42307</v>
      </c>
      <c r="D4206" s="253">
        <v>31260.040872730973</v>
      </c>
      <c r="E4206" s="253">
        <v>19942.447032673503</v>
      </c>
      <c r="F4206" s="253">
        <v>2703.5589656884399</v>
      </c>
      <c r="G4206" s="253">
        <v>2703.5589656884399</v>
      </c>
      <c r="H4206" s="253">
        <v>670.73573131387036</v>
      </c>
      <c r="I4206" s="254">
        <v>5239.7401773667234</v>
      </c>
    </row>
    <row r="4207" spans="1:9" ht="14.25" x14ac:dyDescent="0.3">
      <c r="A4207" s="251">
        <v>40911</v>
      </c>
      <c r="B4207" s="252" t="s">
        <v>1307</v>
      </c>
      <c r="C4207" s="253">
        <v>2474735</v>
      </c>
      <c r="D4207" s="253">
        <v>1828546.5111962063</v>
      </c>
      <c r="E4207" s="253">
        <v>1166527.3278039868</v>
      </c>
      <c r="F4207" s="253">
        <v>158143.85319103181</v>
      </c>
      <c r="G4207" s="253">
        <v>158143.85319103181</v>
      </c>
      <c r="H4207" s="253">
        <v>39234.481055925295</v>
      </c>
      <c r="I4207" s="254">
        <v>306496.99595423078</v>
      </c>
    </row>
    <row r="4208" spans="1:9" ht="14.25" x14ac:dyDescent="0.3">
      <c r="A4208" s="251">
        <v>40911</v>
      </c>
      <c r="B4208" s="252" t="s">
        <v>1365</v>
      </c>
      <c r="C4208" s="253">
        <v>765</v>
      </c>
      <c r="D4208" s="253">
        <v>565.24762492351624</v>
      </c>
      <c r="E4208" s="253">
        <v>360.60160209883077</v>
      </c>
      <c r="F4208" s="253">
        <v>48.886061615138324</v>
      </c>
      <c r="G4208" s="253">
        <v>48.886061615138324</v>
      </c>
      <c r="H4208" s="253">
        <v>12.128320005084525</v>
      </c>
      <c r="I4208" s="254">
        <v>94.745579589324336</v>
      </c>
    </row>
    <row r="4209" spans="1:9" ht="14.25" x14ac:dyDescent="0.3">
      <c r="A4209" s="251">
        <v>40911</v>
      </c>
      <c r="B4209" s="252" t="s">
        <v>1366</v>
      </c>
      <c r="C4209" s="253">
        <v>320</v>
      </c>
      <c r="D4209" s="253">
        <v>236.44345094839892</v>
      </c>
      <c r="E4209" s="253">
        <v>150.83988584526253</v>
      </c>
      <c r="F4209" s="253">
        <v>20.449071525286616</v>
      </c>
      <c r="G4209" s="253">
        <v>20.449071525286616</v>
      </c>
      <c r="H4209" s="253">
        <v>5.0732841851333959</v>
      </c>
      <c r="I4209" s="254">
        <v>39.632137867429783</v>
      </c>
    </row>
    <row r="4210" spans="1:9" ht="14.25" x14ac:dyDescent="0.3">
      <c r="A4210" s="251">
        <v>40911</v>
      </c>
      <c r="B4210" s="252" t="s">
        <v>1367</v>
      </c>
      <c r="C4210" s="253">
        <v>33</v>
      </c>
      <c r="D4210" s="253">
        <v>24.383230879053638</v>
      </c>
      <c r="E4210" s="253">
        <v>15.555363227792698</v>
      </c>
      <c r="F4210" s="253">
        <v>2.1088105010451823</v>
      </c>
      <c r="G4210" s="253">
        <v>2.1088105010451823</v>
      </c>
      <c r="H4210" s="253">
        <v>0.52318243159188138</v>
      </c>
      <c r="I4210" s="254">
        <v>4.0870642175786962</v>
      </c>
    </row>
    <row r="4211" spans="1:9" ht="14.25" x14ac:dyDescent="0.3">
      <c r="A4211" s="251">
        <v>40911</v>
      </c>
      <c r="B4211" s="252" t="s">
        <v>1308</v>
      </c>
      <c r="C4211" s="253">
        <v>2006</v>
      </c>
      <c r="D4211" s="253">
        <v>1482.2048831327759</v>
      </c>
      <c r="E4211" s="253">
        <v>945.57753439248961</v>
      </c>
      <c r="F4211" s="253">
        <v>128.1901171241405</v>
      </c>
      <c r="G4211" s="253">
        <v>128.1901171241405</v>
      </c>
      <c r="H4211" s="253">
        <v>31.803150235554977</v>
      </c>
      <c r="I4211" s="254">
        <v>248.44396425645047</v>
      </c>
    </row>
    <row r="4212" spans="1:9" ht="14.25" x14ac:dyDescent="0.3">
      <c r="A4212" s="251">
        <v>40911</v>
      </c>
      <c r="B4212" s="252" t="s">
        <v>1309</v>
      </c>
      <c r="C4212" s="253">
        <v>784</v>
      </c>
      <c r="D4212" s="253">
        <v>579.28645482357729</v>
      </c>
      <c r="E4212" s="253">
        <v>369.55772032089317</v>
      </c>
      <c r="F4212" s="253">
        <v>50.100225236952205</v>
      </c>
      <c r="G4212" s="253">
        <v>50.100225236952205</v>
      </c>
      <c r="H4212" s="253">
        <v>12.429546253576818</v>
      </c>
      <c r="I4212" s="254">
        <v>97.098737775202949</v>
      </c>
    </row>
    <row r="4213" spans="1:9" ht="14.25" x14ac:dyDescent="0.3">
      <c r="A4213" s="251">
        <v>40911</v>
      </c>
      <c r="B4213" s="252" t="s">
        <v>1310</v>
      </c>
      <c r="C4213" s="253">
        <v>2001</v>
      </c>
      <c r="D4213" s="253">
        <v>1478.5104542117069</v>
      </c>
      <c r="E4213" s="253">
        <v>943.22066117615725</v>
      </c>
      <c r="F4213" s="253">
        <v>127.87060038155788</v>
      </c>
      <c r="G4213" s="253">
        <v>127.87060038155788</v>
      </c>
      <c r="H4213" s="253">
        <v>31.723880170162264</v>
      </c>
      <c r="I4213" s="254">
        <v>247.82471210227186</v>
      </c>
    </row>
    <row r="4214" spans="1:9" ht="14.25" x14ac:dyDescent="0.3">
      <c r="A4214" s="251">
        <v>40911</v>
      </c>
      <c r="B4214" s="252" t="s">
        <v>1368</v>
      </c>
      <c r="C4214" s="253">
        <v>613</v>
      </c>
      <c r="D4214" s="253">
        <v>452.93698572302662</v>
      </c>
      <c r="E4214" s="253">
        <v>288.95265632233099</v>
      </c>
      <c r="F4214" s="253">
        <v>39.172752640627174</v>
      </c>
      <c r="G4214" s="253">
        <v>39.172752640627174</v>
      </c>
      <c r="H4214" s="253">
        <v>9.7185100171461603</v>
      </c>
      <c r="I4214" s="254">
        <v>75.920314102295166</v>
      </c>
    </row>
    <row r="4215" spans="1:9" ht="14.25" x14ac:dyDescent="0.3">
      <c r="A4215" s="251">
        <v>40911</v>
      </c>
      <c r="B4215" s="252" t="s">
        <v>1311</v>
      </c>
      <c r="C4215" s="253">
        <v>2452</v>
      </c>
      <c r="D4215" s="253">
        <v>1811.7479428921065</v>
      </c>
      <c r="E4215" s="253">
        <v>1155.810625289324</v>
      </c>
      <c r="F4215" s="253">
        <v>156.69101056250869</v>
      </c>
      <c r="G4215" s="253">
        <v>156.69101056250869</v>
      </c>
      <c r="H4215" s="253">
        <v>38.874040068584641</v>
      </c>
      <c r="I4215" s="254">
        <v>303.68125640918066</v>
      </c>
    </row>
    <row r="4216" spans="1:9" ht="14.25" x14ac:dyDescent="0.3">
      <c r="A4216" s="251">
        <v>40911</v>
      </c>
      <c r="B4216" s="252" t="s">
        <v>1312</v>
      </c>
      <c r="C4216" s="253">
        <v>37583</v>
      </c>
      <c r="D4216" s="253">
        <v>27769.544428105237</v>
      </c>
      <c r="E4216" s="253">
        <v>17715.673217882817</v>
      </c>
      <c r="F4216" s="253">
        <v>2401.6795472963963</v>
      </c>
      <c r="G4216" s="253">
        <v>2401.6795472963963</v>
      </c>
      <c r="H4216" s="253">
        <v>595.84137353083872</v>
      </c>
      <c r="I4216" s="254">
        <v>4654.6707420987914</v>
      </c>
    </row>
    <row r="4217" spans="1:9" ht="14.25" x14ac:dyDescent="0.3">
      <c r="A4217" s="251">
        <v>40911</v>
      </c>
      <c r="B4217" s="252" t="s">
        <v>1313</v>
      </c>
      <c r="C4217" s="253">
        <v>2276</v>
      </c>
      <c r="D4217" s="253">
        <v>1681.7040448704872</v>
      </c>
      <c r="E4217" s="253">
        <v>1072.8486880744297</v>
      </c>
      <c r="F4217" s="253">
        <v>145.44402122360106</v>
      </c>
      <c r="G4217" s="253">
        <v>145.44402122360106</v>
      </c>
      <c r="H4217" s="253">
        <v>36.083733766761277</v>
      </c>
      <c r="I4217" s="254">
        <v>281.88358058209434</v>
      </c>
    </row>
    <row r="4218" spans="1:9" ht="14.25" x14ac:dyDescent="0.3">
      <c r="A4218" s="251">
        <v>40911</v>
      </c>
      <c r="B4218" s="252" t="s">
        <v>1369</v>
      </c>
      <c r="C4218" s="253">
        <v>713</v>
      </c>
      <c r="D4218" s="253">
        <v>526.82556414440137</v>
      </c>
      <c r="E4218" s="253">
        <v>336.09012064897559</v>
      </c>
      <c r="F4218" s="253">
        <v>45.563087492279244</v>
      </c>
      <c r="G4218" s="253">
        <v>45.563087492279244</v>
      </c>
      <c r="H4218" s="253">
        <v>11.303911325000348</v>
      </c>
      <c r="I4218" s="254">
        <v>88.305357185866981</v>
      </c>
    </row>
    <row r="4219" spans="1:9" ht="14.25" x14ac:dyDescent="0.3">
      <c r="A4219" s="251">
        <v>40911</v>
      </c>
      <c r="B4219" s="252" t="s">
        <v>1314</v>
      </c>
      <c r="C4219" s="253">
        <v>1385488</v>
      </c>
      <c r="D4219" s="253">
        <v>1023717.3873987354</v>
      </c>
      <c r="E4219" s="253">
        <v>653083.91174994095</v>
      </c>
      <c r="F4219" s="253">
        <v>88537.322529457204</v>
      </c>
      <c r="G4219" s="253">
        <v>88537.322529457204</v>
      </c>
      <c r="H4219" s="253">
        <v>21965.544872162805</v>
      </c>
      <c r="I4219" s="254">
        <v>171593.28571771737</v>
      </c>
    </row>
    <row r="4220" spans="1:9" ht="14.25" x14ac:dyDescent="0.3">
      <c r="A4220" s="251">
        <v>40911</v>
      </c>
      <c r="B4220" s="252" t="s">
        <v>1315</v>
      </c>
      <c r="C4220" s="253">
        <v>3747</v>
      </c>
      <c r="D4220" s="253">
        <v>2768.6050334489087</v>
      </c>
      <c r="E4220" s="253">
        <v>1766.2407883193709</v>
      </c>
      <c r="F4220" s="253">
        <v>239.44584689140299</v>
      </c>
      <c r="G4220" s="253">
        <v>239.44584689140299</v>
      </c>
      <c r="H4220" s="253">
        <v>59.404987005296356</v>
      </c>
      <c r="I4220" s="254">
        <v>464.06756434143563</v>
      </c>
    </row>
    <row r="4221" spans="1:9" ht="14.25" x14ac:dyDescent="0.3">
      <c r="A4221" s="251">
        <v>40911</v>
      </c>
      <c r="B4221" s="252" t="s">
        <v>1316</v>
      </c>
      <c r="C4221" s="253">
        <v>2677</v>
      </c>
      <c r="D4221" s="253">
        <v>1977.9972443401998</v>
      </c>
      <c r="E4221" s="253">
        <v>1261.8699200242745</v>
      </c>
      <c r="F4221" s="253">
        <v>171.06926397872587</v>
      </c>
      <c r="G4221" s="253">
        <v>171.06926397872587</v>
      </c>
      <c r="H4221" s="253">
        <v>42.441193011256566</v>
      </c>
      <c r="I4221" s="254">
        <v>331.54760334721732</v>
      </c>
    </row>
    <row r="4222" spans="1:9" ht="14.25" x14ac:dyDescent="0.3">
      <c r="A4222" s="251">
        <v>40911</v>
      </c>
      <c r="B4222" s="252" t="s">
        <v>1317</v>
      </c>
      <c r="C4222" s="253">
        <v>1657318</v>
      </c>
      <c r="D4222" s="253">
        <v>1224568.710121558</v>
      </c>
      <c r="E4222" s="253">
        <v>781217.68102905876</v>
      </c>
      <c r="F4222" s="253">
        <v>105908.16975670301</v>
      </c>
      <c r="G4222" s="253">
        <v>105908.16975670301</v>
      </c>
      <c r="H4222" s="253">
        <v>26275.141247302839</v>
      </c>
      <c r="I4222" s="254">
        <v>205259.54833179057</v>
      </c>
    </row>
    <row r="4223" spans="1:9" ht="14.25" x14ac:dyDescent="0.3">
      <c r="A4223" s="251">
        <v>40911</v>
      </c>
      <c r="B4223" s="252" t="s">
        <v>1318</v>
      </c>
      <c r="C4223" s="253">
        <v>264378</v>
      </c>
      <c r="D4223" s="253">
        <v>195345.14585886188</v>
      </c>
      <c r="E4223" s="253">
        <v>124621.08543749629</v>
      </c>
      <c r="F4223" s="253">
        <v>16894.639474100703</v>
      </c>
      <c r="G4223" s="253">
        <v>16894.639474100703</v>
      </c>
      <c r="H4223" s="253">
        <v>4191.4522696787399</v>
      </c>
      <c r="I4223" s="254">
        <v>32743.329203485468</v>
      </c>
    </row>
    <row r="4224" spans="1:9" ht="14.25" x14ac:dyDescent="0.3">
      <c r="A4224" s="251">
        <v>40911</v>
      </c>
      <c r="B4224" s="252" t="s">
        <v>1319</v>
      </c>
      <c r="C4224" s="253">
        <v>1298231</v>
      </c>
      <c r="D4224" s="253">
        <v>959244.43052559649</v>
      </c>
      <c r="E4224" s="253">
        <v>611953.17450244073</v>
      </c>
      <c r="F4224" s="253">
        <v>82961.308047951155</v>
      </c>
      <c r="G4224" s="253">
        <v>82961.308047951155</v>
      </c>
      <c r="H4224" s="253">
        <v>20582.171252968477</v>
      </c>
      <c r="I4224" s="254">
        <v>160786.4686742851</v>
      </c>
    </row>
    <row r="4225" spans="1:9" ht="14.25" x14ac:dyDescent="0.3">
      <c r="A4225" s="251">
        <v>40911</v>
      </c>
      <c r="B4225" s="252" t="s">
        <v>1370</v>
      </c>
      <c r="C4225" s="253">
        <v>3568</v>
      </c>
      <c r="D4225" s="253">
        <v>2636.3444780746477</v>
      </c>
      <c r="E4225" s="253">
        <v>1681.864727174677</v>
      </c>
      <c r="F4225" s="253">
        <v>228.00714750694576</v>
      </c>
      <c r="G4225" s="253">
        <v>228.00714750694576</v>
      </c>
      <c r="H4225" s="253">
        <v>56.567118664237356</v>
      </c>
      <c r="I4225" s="254">
        <v>441.89833722184204</v>
      </c>
    </row>
    <row r="4226" spans="1:9" ht="14.25" x14ac:dyDescent="0.3">
      <c r="A4226" s="251">
        <v>40911</v>
      </c>
      <c r="B4226" s="252" t="s">
        <v>1320</v>
      </c>
      <c r="C4226" s="253">
        <v>214</v>
      </c>
      <c r="D4226" s="253">
        <v>158.12155782174179</v>
      </c>
      <c r="E4226" s="253">
        <v>100.87417365901932</v>
      </c>
      <c r="F4226" s="253">
        <v>13.675316582535427</v>
      </c>
      <c r="G4226" s="253">
        <v>13.675316582535427</v>
      </c>
      <c r="H4226" s="253">
        <v>3.3927587988079586</v>
      </c>
      <c r="I4226" s="254">
        <v>26.503992198843669</v>
      </c>
    </row>
    <row r="4227" spans="1:9" ht="14.25" x14ac:dyDescent="0.3">
      <c r="A4227" s="251">
        <v>40911</v>
      </c>
      <c r="B4227" s="252" t="s">
        <v>1321</v>
      </c>
      <c r="C4227" s="253">
        <v>818</v>
      </c>
      <c r="D4227" s="253">
        <v>604.40857148684472</v>
      </c>
      <c r="E4227" s="253">
        <v>385.58445819195231</v>
      </c>
      <c r="F4227" s="253">
        <v>52.272939086513915</v>
      </c>
      <c r="G4227" s="253">
        <v>52.272939086513915</v>
      </c>
      <c r="H4227" s="253">
        <v>12.968582698247243</v>
      </c>
      <c r="I4227" s="254">
        <v>101.30965242361738</v>
      </c>
    </row>
    <row r="4228" spans="1:9" ht="14.25" x14ac:dyDescent="0.3">
      <c r="A4228" s="251">
        <v>40911</v>
      </c>
      <c r="B4228" s="252" t="s">
        <v>1373</v>
      </c>
      <c r="C4228" s="253">
        <v>306</v>
      </c>
      <c r="D4228" s="253">
        <v>226.09904996940648</v>
      </c>
      <c r="E4228" s="253">
        <v>144.24064083953229</v>
      </c>
      <c r="F4228" s="253">
        <v>19.554424646055327</v>
      </c>
      <c r="G4228" s="253">
        <v>19.554424646055327</v>
      </c>
      <c r="H4228" s="253">
        <v>4.8513280020338101</v>
      </c>
      <c r="I4228" s="254">
        <v>37.898231835729732</v>
      </c>
    </row>
    <row r="4229" spans="1:9" ht="14.25" x14ac:dyDescent="0.3">
      <c r="A4229" s="251">
        <v>40911</v>
      </c>
      <c r="B4229" s="252" t="s">
        <v>1374</v>
      </c>
      <c r="C4229" s="253">
        <v>17</v>
      </c>
      <c r="D4229" s="253">
        <v>12.561058331633692</v>
      </c>
      <c r="E4229" s="253">
        <v>8.0133689355295719</v>
      </c>
      <c r="F4229" s="253">
        <v>1.0863569247808516</v>
      </c>
      <c r="G4229" s="253">
        <v>1.0863569247808516</v>
      </c>
      <c r="H4229" s="253">
        <v>0.26951822233521161</v>
      </c>
      <c r="I4229" s="254">
        <v>2.1054573242072072</v>
      </c>
    </row>
    <row r="4230" spans="1:9" ht="14.25" x14ac:dyDescent="0.3">
      <c r="A4230" s="251">
        <v>40911</v>
      </c>
      <c r="B4230" s="252" t="s">
        <v>1375</v>
      </c>
      <c r="C4230" s="253">
        <v>94</v>
      </c>
      <c r="D4230" s="253">
        <v>69.45526371609219</v>
      </c>
      <c r="E4230" s="253">
        <v>44.309216467045871</v>
      </c>
      <c r="F4230" s="253">
        <v>6.0069147605529443</v>
      </c>
      <c r="G4230" s="253">
        <v>6.0069147605529443</v>
      </c>
      <c r="H4230" s="253">
        <v>1.4902772293829352</v>
      </c>
      <c r="I4230" s="254">
        <v>11.641940498557499</v>
      </c>
    </row>
    <row r="4231" spans="1:9" ht="14.25" x14ac:dyDescent="0.3">
      <c r="A4231" s="251">
        <v>40911</v>
      </c>
      <c r="B4231" s="252" t="s">
        <v>1376</v>
      </c>
      <c r="C4231" s="253">
        <v>917</v>
      </c>
      <c r="D4231" s="253">
        <v>677.55826412400563</v>
      </c>
      <c r="E4231" s="253">
        <v>432.25054787533043</v>
      </c>
      <c r="F4231" s="253">
        <v>58.59937058964946</v>
      </c>
      <c r="G4231" s="253">
        <v>58.59937058964946</v>
      </c>
      <c r="H4231" s="253">
        <v>14.538129993022887</v>
      </c>
      <c r="I4231" s="254">
        <v>113.57084507635346</v>
      </c>
    </row>
    <row r="4232" spans="1:9" ht="14.25" x14ac:dyDescent="0.3">
      <c r="A4232" s="251">
        <v>40911</v>
      </c>
      <c r="B4232" s="252" t="s">
        <v>1377</v>
      </c>
      <c r="C4232" s="253">
        <v>10</v>
      </c>
      <c r="D4232" s="253">
        <v>7.3888578421374662</v>
      </c>
      <c r="E4232" s="253">
        <v>4.713746432664454</v>
      </c>
      <c r="F4232" s="253">
        <v>0.63903348516520675</v>
      </c>
      <c r="G4232" s="253">
        <v>0.63903348516520675</v>
      </c>
      <c r="H4232" s="253">
        <v>0.15854013078541862</v>
      </c>
      <c r="I4232" s="254">
        <v>1.2385043083571807</v>
      </c>
    </row>
    <row r="4233" spans="1:9" ht="14.25" x14ac:dyDescent="0.3">
      <c r="A4233" s="251">
        <v>40911</v>
      </c>
      <c r="B4233" s="252" t="s">
        <v>1378</v>
      </c>
      <c r="C4233" s="253">
        <v>1861</v>
      </c>
      <c r="D4233" s="253">
        <v>1375.0664444217823</v>
      </c>
      <c r="E4233" s="253">
        <v>877.2282111188548</v>
      </c>
      <c r="F4233" s="253">
        <v>118.92413158924496</v>
      </c>
      <c r="G4233" s="253">
        <v>118.92413158924496</v>
      </c>
      <c r="H4233" s="253">
        <v>29.504318339166399</v>
      </c>
      <c r="I4233" s="254">
        <v>230.4856517852713</v>
      </c>
    </row>
    <row r="4234" spans="1:9" ht="14.25" x14ac:dyDescent="0.3">
      <c r="A4234" s="251">
        <v>40911</v>
      </c>
      <c r="B4234" s="252" t="s">
        <v>1322</v>
      </c>
      <c r="C4234" s="253">
        <v>4294</v>
      </c>
      <c r="D4234" s="253">
        <v>3172.7755574138278</v>
      </c>
      <c r="E4234" s="253">
        <v>2024.0827181861164</v>
      </c>
      <c r="F4234" s="253">
        <v>274.40097852993978</v>
      </c>
      <c r="G4234" s="253">
        <v>274.40097852993978</v>
      </c>
      <c r="H4234" s="253">
        <v>68.077132159258753</v>
      </c>
      <c r="I4234" s="254">
        <v>531.81375000857338</v>
      </c>
    </row>
    <row r="4235" spans="1:9" ht="14.25" x14ac:dyDescent="0.3">
      <c r="A4235" s="251">
        <v>40911</v>
      </c>
      <c r="B4235" s="252" t="s">
        <v>1424</v>
      </c>
      <c r="C4235" s="253">
        <v>24</v>
      </c>
      <c r="D4235" s="253">
        <v>17.733258821129919</v>
      </c>
      <c r="E4235" s="253">
        <v>11.31299143839469</v>
      </c>
      <c r="F4235" s="253">
        <v>1.5336803643964962</v>
      </c>
      <c r="G4235" s="253">
        <v>1.5336803643964962</v>
      </c>
      <c r="H4235" s="253">
        <v>0.38049631388500466</v>
      </c>
      <c r="I4235" s="254">
        <v>2.9724103400572335</v>
      </c>
    </row>
    <row r="4236" spans="1:9" ht="14.25" x14ac:dyDescent="0.3">
      <c r="A4236" s="251">
        <v>40911</v>
      </c>
      <c r="B4236" s="252" t="s">
        <v>1323</v>
      </c>
      <c r="C4236" s="253">
        <v>74</v>
      </c>
      <c r="D4236" s="253">
        <v>54.677548031817253</v>
      </c>
      <c r="E4236" s="253">
        <v>34.881723601716963</v>
      </c>
      <c r="F4236" s="253">
        <v>4.7288477902225301</v>
      </c>
      <c r="G4236" s="253">
        <v>4.7288477902225301</v>
      </c>
      <c r="H4236" s="253">
        <v>1.1731969678120977</v>
      </c>
      <c r="I4236" s="254">
        <v>9.1649318818431382</v>
      </c>
    </row>
    <row r="4237" spans="1:9" ht="14.25" x14ac:dyDescent="0.3">
      <c r="A4237" s="251">
        <v>40911</v>
      </c>
      <c r="B4237" s="252" t="s">
        <v>1388</v>
      </c>
      <c r="C4237" s="253">
        <v>2323</v>
      </c>
      <c r="D4237" s="253">
        <v>1716.4316767285334</v>
      </c>
      <c r="E4237" s="253">
        <v>1095.0032963079527</v>
      </c>
      <c r="F4237" s="253">
        <v>148.44747860387753</v>
      </c>
      <c r="G4237" s="253">
        <v>148.44747860387753</v>
      </c>
      <c r="H4237" s="253">
        <v>36.82887238145274</v>
      </c>
      <c r="I4237" s="254">
        <v>287.70455083137307</v>
      </c>
    </row>
    <row r="4238" spans="1:9" ht="14.25" x14ac:dyDescent="0.3">
      <c r="A4238" s="251">
        <v>40911</v>
      </c>
      <c r="B4238" s="252" t="s">
        <v>1389</v>
      </c>
      <c r="C4238" s="253">
        <v>2844</v>
      </c>
      <c r="D4238" s="253">
        <v>2101.3911703038953</v>
      </c>
      <c r="E4238" s="253">
        <v>1340.5894854497706</v>
      </c>
      <c r="F4238" s="253">
        <v>181.7411231809848</v>
      </c>
      <c r="G4238" s="253">
        <v>181.7411231809848</v>
      </c>
      <c r="H4238" s="253">
        <v>45.088813195373049</v>
      </c>
      <c r="I4238" s="254">
        <v>352.23062529678219</v>
      </c>
    </row>
    <row r="4239" spans="1:9" ht="14.25" x14ac:dyDescent="0.3">
      <c r="A4239" s="251">
        <v>40911</v>
      </c>
      <c r="B4239" s="252" t="s">
        <v>1324</v>
      </c>
      <c r="C4239" s="253">
        <v>4171</v>
      </c>
      <c r="D4239" s="253">
        <v>3081.892605955537</v>
      </c>
      <c r="E4239" s="253">
        <v>1966.1036370643437</v>
      </c>
      <c r="F4239" s="253">
        <v>266.54086666240772</v>
      </c>
      <c r="G4239" s="253">
        <v>266.54086666240772</v>
      </c>
      <c r="H4239" s="253">
        <v>66.127088550598103</v>
      </c>
      <c r="I4239" s="254">
        <v>516.58014701578008</v>
      </c>
    </row>
    <row r="4240" spans="1:9" ht="14.25" x14ac:dyDescent="0.3">
      <c r="A4240" s="251">
        <v>40911</v>
      </c>
      <c r="B4240" s="252" t="s">
        <v>1428</v>
      </c>
      <c r="C4240" s="253">
        <v>51636</v>
      </c>
      <c r="D4240" s="253">
        <v>38153.106353661024</v>
      </c>
      <c r="E4240" s="253">
        <v>24339.901079706178</v>
      </c>
      <c r="F4240" s="253">
        <v>3299.7133039990622</v>
      </c>
      <c r="G4240" s="253">
        <v>3299.7133039990622</v>
      </c>
      <c r="H4240" s="253">
        <v>818.63781932358756</v>
      </c>
      <c r="I4240" s="254">
        <v>6395.1408466331386</v>
      </c>
    </row>
    <row r="4241" spans="1:9" ht="14.25" x14ac:dyDescent="0.3">
      <c r="A4241" s="251">
        <v>40911</v>
      </c>
      <c r="B4241" s="252" t="s">
        <v>1430</v>
      </c>
      <c r="C4241" s="253">
        <v>56</v>
      </c>
      <c r="D4241" s="253">
        <v>41.377603915969807</v>
      </c>
      <c r="E4241" s="253">
        <v>26.396980022920939</v>
      </c>
      <c r="F4241" s="253">
        <v>3.5785875169251575</v>
      </c>
      <c r="G4241" s="253">
        <v>3.5785875169251575</v>
      </c>
      <c r="H4241" s="253">
        <v>0.88782473239834414</v>
      </c>
      <c r="I4241" s="254">
        <v>6.935624126800211</v>
      </c>
    </row>
    <row r="4242" spans="1:9" ht="14.25" x14ac:dyDescent="0.3">
      <c r="A4242" s="251">
        <v>40911</v>
      </c>
      <c r="B4242" s="252" t="s">
        <v>1431</v>
      </c>
      <c r="C4242" s="253">
        <v>1</v>
      </c>
      <c r="D4242" s="253">
        <v>0.73888578421374662</v>
      </c>
      <c r="E4242" s="253">
        <v>0.4713746432664454</v>
      </c>
      <c r="F4242" s="253">
        <v>6.3903348516520686E-2</v>
      </c>
      <c r="G4242" s="253">
        <v>6.3903348516520686E-2</v>
      </c>
      <c r="H4242" s="253">
        <v>1.5854013078541861E-2</v>
      </c>
      <c r="I4242" s="254">
        <v>0.12385043083571808</v>
      </c>
    </row>
    <row r="4243" spans="1:9" ht="14.25" x14ac:dyDescent="0.3">
      <c r="A4243" s="251">
        <v>40911</v>
      </c>
      <c r="B4243" s="252" t="s">
        <v>1433</v>
      </c>
      <c r="C4243" s="253">
        <v>369</v>
      </c>
      <c r="D4243" s="253">
        <v>272.64885437487249</v>
      </c>
      <c r="E4243" s="253">
        <v>173.93724336531835</v>
      </c>
      <c r="F4243" s="253">
        <v>23.580335602596129</v>
      </c>
      <c r="G4243" s="253">
        <v>23.580335602596129</v>
      </c>
      <c r="H4243" s="253">
        <v>5.850130825981946</v>
      </c>
      <c r="I4243" s="254">
        <v>45.700808978379968</v>
      </c>
    </row>
    <row r="4244" spans="1:9" ht="14.25" x14ac:dyDescent="0.3">
      <c r="A4244" s="251">
        <v>40911</v>
      </c>
      <c r="B4244" s="252" t="s">
        <v>1434</v>
      </c>
      <c r="C4244" s="253">
        <v>1020</v>
      </c>
      <c r="D4244" s="253">
        <v>753.66349989802154</v>
      </c>
      <c r="E4244" s="253">
        <v>480.80213613177432</v>
      </c>
      <c r="F4244" s="253">
        <v>65.181415486851094</v>
      </c>
      <c r="G4244" s="253">
        <v>65.181415486851094</v>
      </c>
      <c r="H4244" s="253">
        <v>16.171093340112698</v>
      </c>
      <c r="I4244" s="254">
        <v>126.32743945243243</v>
      </c>
    </row>
    <row r="4245" spans="1:9" ht="14.25" x14ac:dyDescent="0.3">
      <c r="A4245" s="251">
        <v>40911</v>
      </c>
      <c r="B4245" s="252" t="s">
        <v>1435</v>
      </c>
      <c r="C4245" s="253">
        <v>29229</v>
      </c>
      <c r="D4245" s="253">
        <v>21596.892586783601</v>
      </c>
      <c r="E4245" s="253">
        <v>13777.809448034934</v>
      </c>
      <c r="F4245" s="253">
        <v>1867.8309737893831</v>
      </c>
      <c r="G4245" s="253">
        <v>1867.8309737893831</v>
      </c>
      <c r="H4245" s="253">
        <v>463.39694827270006</v>
      </c>
      <c r="I4245" s="254">
        <v>3620.0242428972037</v>
      </c>
    </row>
    <row r="4246" spans="1:9" ht="14.25" x14ac:dyDescent="0.3">
      <c r="A4246" s="251">
        <v>40911</v>
      </c>
      <c r="B4246" s="252" t="s">
        <v>1436</v>
      </c>
      <c r="C4246" s="253">
        <v>12</v>
      </c>
      <c r="D4246" s="253">
        <v>8.8666294105649595</v>
      </c>
      <c r="E4246" s="253">
        <v>5.6564957191973448</v>
      </c>
      <c r="F4246" s="253">
        <v>0.76684018219824812</v>
      </c>
      <c r="G4246" s="253">
        <v>0.76684018219824812</v>
      </c>
      <c r="H4246" s="253">
        <v>0.19024815694250233</v>
      </c>
      <c r="I4246" s="254">
        <v>1.4862051700286167</v>
      </c>
    </row>
    <row r="4247" spans="1:9" ht="14.25" x14ac:dyDescent="0.3">
      <c r="A4247" s="251">
        <v>40911</v>
      </c>
      <c r="B4247" s="252" t="s">
        <v>1437</v>
      </c>
      <c r="C4247" s="253">
        <v>64</v>
      </c>
      <c r="D4247" s="253">
        <v>47.288690189679784</v>
      </c>
      <c r="E4247" s="253">
        <v>30.167977169052506</v>
      </c>
      <c r="F4247" s="253">
        <v>4.0898143050573239</v>
      </c>
      <c r="G4247" s="253">
        <v>4.0898143050573239</v>
      </c>
      <c r="H4247" s="253">
        <v>1.0146568370266791</v>
      </c>
      <c r="I4247" s="254">
        <v>7.9264275734859568</v>
      </c>
    </row>
    <row r="4248" spans="1:9" ht="14.25" x14ac:dyDescent="0.3">
      <c r="A4248" s="251">
        <v>40911</v>
      </c>
      <c r="B4248" s="252" t="s">
        <v>1438</v>
      </c>
      <c r="C4248" s="253">
        <v>388</v>
      </c>
      <c r="D4248" s="253">
        <v>286.6876842749337</v>
      </c>
      <c r="E4248" s="253">
        <v>182.89336158738084</v>
      </c>
      <c r="F4248" s="253">
        <v>24.794499224410025</v>
      </c>
      <c r="G4248" s="253">
        <v>24.794499224410025</v>
      </c>
      <c r="H4248" s="253">
        <v>6.1513570744742427</v>
      </c>
      <c r="I4248" s="254">
        <v>48.053967164258616</v>
      </c>
    </row>
    <row r="4249" spans="1:9" ht="14.25" x14ac:dyDescent="0.3">
      <c r="A4249" s="251">
        <v>40911</v>
      </c>
      <c r="B4249" s="252" t="s">
        <v>1439</v>
      </c>
      <c r="C4249" s="253">
        <v>1685</v>
      </c>
      <c r="D4249" s="253">
        <v>1245.022546400163</v>
      </c>
      <c r="E4249" s="253">
        <v>794.2662739039605</v>
      </c>
      <c r="F4249" s="253">
        <v>107.67714225033734</v>
      </c>
      <c r="G4249" s="253">
        <v>107.67714225033734</v>
      </c>
      <c r="H4249" s="253">
        <v>26.714012037343036</v>
      </c>
      <c r="I4249" s="254">
        <v>208.68797595818495</v>
      </c>
    </row>
    <row r="4250" spans="1:9" ht="14.25" x14ac:dyDescent="0.3">
      <c r="A4250" s="251">
        <v>40911</v>
      </c>
      <c r="B4250" s="252" t="s">
        <v>1441</v>
      </c>
      <c r="C4250" s="253">
        <v>117</v>
      </c>
      <c r="D4250" s="253">
        <v>86.449636753008349</v>
      </c>
      <c r="E4250" s="253">
        <v>55.15083326217411</v>
      </c>
      <c r="F4250" s="253">
        <v>7.4766917764329186</v>
      </c>
      <c r="G4250" s="253">
        <v>7.4766917764329186</v>
      </c>
      <c r="H4250" s="253">
        <v>1.8549195301893977</v>
      </c>
      <c r="I4250" s="254">
        <v>14.490500407779013</v>
      </c>
    </row>
    <row r="4251" spans="1:9" ht="14.25" x14ac:dyDescent="0.3">
      <c r="A4251" s="251">
        <v>40911</v>
      </c>
      <c r="B4251" s="252" t="s">
        <v>1390</v>
      </c>
      <c r="C4251" s="253">
        <v>1281419</v>
      </c>
      <c r="D4251" s="253">
        <v>946822.28272139502</v>
      </c>
      <c r="E4251" s="253">
        <v>604028.42399984528</v>
      </c>
      <c r="F4251" s="253">
        <v>81886.964952691415</v>
      </c>
      <c r="G4251" s="253">
        <v>81886.964952691415</v>
      </c>
      <c r="H4251" s="253">
        <v>20315.633585092033</v>
      </c>
      <c r="I4251" s="254">
        <v>158704.29523107503</v>
      </c>
    </row>
    <row r="4252" spans="1:9" ht="14.25" x14ac:dyDescent="0.3">
      <c r="A4252" s="251">
        <v>40911</v>
      </c>
      <c r="B4252" s="252" t="s">
        <v>1325</v>
      </c>
      <c r="C4252" s="253">
        <v>2780200</v>
      </c>
      <c r="D4252" s="253">
        <v>2054250.2572710584</v>
      </c>
      <c r="E4252" s="253">
        <v>1310515.7832093716</v>
      </c>
      <c r="F4252" s="253">
        <v>177664.08954563079</v>
      </c>
      <c r="G4252" s="253">
        <v>177664.08954563079</v>
      </c>
      <c r="H4252" s="253">
        <v>44077.327160962086</v>
      </c>
      <c r="I4252" s="254">
        <v>344328.96780946339</v>
      </c>
    </row>
    <row r="4253" spans="1:9" ht="14.25" x14ac:dyDescent="0.3">
      <c r="A4253" s="251">
        <v>40911</v>
      </c>
      <c r="B4253" s="252" t="s">
        <v>1445</v>
      </c>
      <c r="C4253" s="253">
        <v>3803</v>
      </c>
      <c r="D4253" s="253">
        <v>2809.9826373648784</v>
      </c>
      <c r="E4253" s="253">
        <v>1792.6377683422918</v>
      </c>
      <c r="F4253" s="253">
        <v>243.02443440832815</v>
      </c>
      <c r="G4253" s="253">
        <v>243.02443440832815</v>
      </c>
      <c r="H4253" s="253">
        <v>60.292811737694699</v>
      </c>
      <c r="I4253" s="254">
        <v>471.00318846823581</v>
      </c>
    </row>
    <row r="4254" spans="1:9" ht="14.25" x14ac:dyDescent="0.3">
      <c r="A4254" s="251">
        <v>40911</v>
      </c>
      <c r="B4254" s="252" t="s">
        <v>1391</v>
      </c>
      <c r="C4254" s="253">
        <v>4368458</v>
      </c>
      <c r="D4254" s="253">
        <v>3227791.5151348151</v>
      </c>
      <c r="E4254" s="253">
        <v>2059180.3313744497</v>
      </c>
      <c r="F4254" s="253">
        <v>279159.09405378287</v>
      </c>
      <c r="G4254" s="253">
        <v>279159.09405378287</v>
      </c>
      <c r="H4254" s="253">
        <v>69257.590265060819</v>
      </c>
      <c r="I4254" s="254">
        <v>541035.4053877393</v>
      </c>
    </row>
    <row r="4255" spans="1:9" ht="14.25" x14ac:dyDescent="0.3">
      <c r="A4255" s="251">
        <v>40911</v>
      </c>
      <c r="B4255" s="252" t="s">
        <v>1446</v>
      </c>
      <c r="C4255" s="253">
        <v>470558</v>
      </c>
      <c r="D4255" s="253">
        <v>347688.61684805219</v>
      </c>
      <c r="E4255" s="253">
        <v>221809.10938617203</v>
      </c>
      <c r="F4255" s="253">
        <v>30070.231871236938</v>
      </c>
      <c r="G4255" s="253">
        <v>30070.231871236938</v>
      </c>
      <c r="H4255" s="253">
        <v>7460.232686212501</v>
      </c>
      <c r="I4255" s="254">
        <v>58278.811033193822</v>
      </c>
    </row>
    <row r="4256" spans="1:9" ht="14.25" x14ac:dyDescent="0.3">
      <c r="A4256" s="251">
        <v>40911</v>
      </c>
      <c r="B4256" s="252" t="s">
        <v>1447</v>
      </c>
      <c r="C4256" s="253">
        <v>1249</v>
      </c>
      <c r="D4256" s="253">
        <v>922.86834448296952</v>
      </c>
      <c r="E4256" s="253">
        <v>588.74692943979028</v>
      </c>
      <c r="F4256" s="253">
        <v>79.815282297134331</v>
      </c>
      <c r="G4256" s="253">
        <v>79.815282297134331</v>
      </c>
      <c r="H4256" s="253">
        <v>19.801662335098783</v>
      </c>
      <c r="I4256" s="254">
        <v>154.68918811381187</v>
      </c>
    </row>
    <row r="4257" spans="1:9" ht="14.25" x14ac:dyDescent="0.3">
      <c r="A4257" s="251">
        <v>40911</v>
      </c>
      <c r="B4257" s="252" t="s">
        <v>1448</v>
      </c>
      <c r="C4257" s="253">
        <v>435543</v>
      </c>
      <c r="D4257" s="253">
        <v>321816.53111380787</v>
      </c>
      <c r="E4257" s="253">
        <v>205303.92625219745</v>
      </c>
      <c r="F4257" s="253">
        <v>27832.65612293097</v>
      </c>
      <c r="G4257" s="253">
        <v>27832.65612293097</v>
      </c>
      <c r="H4257" s="253">
        <v>6905.1044182673586</v>
      </c>
      <c r="I4257" s="254">
        <v>53942.188197481162</v>
      </c>
    </row>
    <row r="4258" spans="1:9" ht="14.25" x14ac:dyDescent="0.3">
      <c r="A4258" s="251">
        <v>40911</v>
      </c>
      <c r="B4258" s="252" t="s">
        <v>1392</v>
      </c>
      <c r="C4258" s="253">
        <v>2118043</v>
      </c>
      <c r="D4258" s="253">
        <v>1564991.8630534366</v>
      </c>
      <c r="E4258" s="253">
        <v>998391.76354799187</v>
      </c>
      <c r="F4258" s="253">
        <v>135350.040001977</v>
      </c>
      <c r="G4258" s="253">
        <v>135350.040001977</v>
      </c>
      <c r="H4258" s="253">
        <v>33579.481422914039</v>
      </c>
      <c r="I4258" s="254">
        <v>262320.53807857685</v>
      </c>
    </row>
    <row r="4259" spans="1:9" ht="14.25" x14ac:dyDescent="0.3">
      <c r="A4259" s="251">
        <v>40911</v>
      </c>
      <c r="B4259" s="252" t="s">
        <v>1449</v>
      </c>
      <c r="C4259" s="253">
        <v>1167</v>
      </c>
      <c r="D4259" s="253">
        <v>862.27971017744233</v>
      </c>
      <c r="E4259" s="253">
        <v>550.09420869194184</v>
      </c>
      <c r="F4259" s="253">
        <v>74.575207718779637</v>
      </c>
      <c r="G4259" s="253">
        <v>74.575207718779637</v>
      </c>
      <c r="H4259" s="253">
        <v>18.501633262658352</v>
      </c>
      <c r="I4259" s="254">
        <v>144.533452785283</v>
      </c>
    </row>
    <row r="4260" spans="1:9" ht="14.25" x14ac:dyDescent="0.3">
      <c r="A4260" s="251">
        <v>40911</v>
      </c>
      <c r="B4260" s="252" t="s">
        <v>1326</v>
      </c>
      <c r="C4260" s="253">
        <v>842324</v>
      </c>
      <c r="D4260" s="253">
        <v>622381.22930205998</v>
      </c>
      <c r="E4260" s="253">
        <v>397050.17501476541</v>
      </c>
      <c r="F4260" s="253">
        <v>53827.324135829767</v>
      </c>
      <c r="G4260" s="253">
        <v>53827.324135829767</v>
      </c>
      <c r="H4260" s="253">
        <v>13354.215712369696</v>
      </c>
      <c r="I4260" s="254">
        <v>104322.19030326539</v>
      </c>
    </row>
    <row r="4261" spans="1:9" ht="14.25" x14ac:dyDescent="0.3">
      <c r="A4261" s="251">
        <v>40911</v>
      </c>
      <c r="B4261" s="252" t="s">
        <v>1451</v>
      </c>
      <c r="C4261" s="253">
        <v>279</v>
      </c>
      <c r="D4261" s="253">
        <v>206.14913379563532</v>
      </c>
      <c r="E4261" s="253">
        <v>131.51352547133828</v>
      </c>
      <c r="F4261" s="253">
        <v>17.829034236109269</v>
      </c>
      <c r="G4261" s="253">
        <v>17.829034236109269</v>
      </c>
      <c r="H4261" s="253">
        <v>4.4232696489131795</v>
      </c>
      <c r="I4261" s="254">
        <v>34.554270203165345</v>
      </c>
    </row>
    <row r="4262" spans="1:9" ht="14.25" x14ac:dyDescent="0.3">
      <c r="A4262" s="251">
        <v>40911</v>
      </c>
      <c r="B4262" s="252" t="s">
        <v>1452</v>
      </c>
      <c r="C4262" s="253">
        <v>13</v>
      </c>
      <c r="D4262" s="253">
        <v>9.6055151947787056</v>
      </c>
      <c r="E4262" s="253">
        <v>6.1278703624637902</v>
      </c>
      <c r="F4262" s="253">
        <v>0.83074353071476881</v>
      </c>
      <c r="G4262" s="253">
        <v>0.83074353071476881</v>
      </c>
      <c r="H4262" s="253">
        <v>0.2061021700210442</v>
      </c>
      <c r="I4262" s="254">
        <v>1.6100556008643347</v>
      </c>
    </row>
    <row r="4263" spans="1:9" ht="14.25" x14ac:dyDescent="0.3">
      <c r="A4263" s="251">
        <v>40911</v>
      </c>
      <c r="B4263" s="252" t="s">
        <v>1454</v>
      </c>
      <c r="C4263" s="253">
        <v>10</v>
      </c>
      <c r="D4263" s="253">
        <v>7.3888578421374662</v>
      </c>
      <c r="E4263" s="253">
        <v>4.713746432664454</v>
      </c>
      <c r="F4263" s="253">
        <v>0.63903348516520675</v>
      </c>
      <c r="G4263" s="253">
        <v>0.63903348516520675</v>
      </c>
      <c r="H4263" s="253">
        <v>0.15854013078541862</v>
      </c>
      <c r="I4263" s="254">
        <v>1.2385043083571807</v>
      </c>
    </row>
    <row r="4264" spans="1:9" ht="14.25" x14ac:dyDescent="0.3">
      <c r="A4264" s="251">
        <v>40911</v>
      </c>
      <c r="B4264" s="252" t="s">
        <v>1455</v>
      </c>
      <c r="C4264" s="253">
        <v>6664</v>
      </c>
      <c r="D4264" s="253">
        <v>4923.934866000408</v>
      </c>
      <c r="E4264" s="253">
        <v>3141.2406227275924</v>
      </c>
      <c r="F4264" s="253">
        <v>425.85191451409383</v>
      </c>
      <c r="G4264" s="253">
        <v>425.85191451409383</v>
      </c>
      <c r="H4264" s="253">
        <v>105.65114315540298</v>
      </c>
      <c r="I4264" s="254">
        <v>825.33927108922535</v>
      </c>
    </row>
    <row r="4265" spans="1:9" ht="14.25" x14ac:dyDescent="0.3">
      <c r="A4265" s="251">
        <v>40911</v>
      </c>
      <c r="B4265" s="252" t="s">
        <v>1456</v>
      </c>
      <c r="C4265" s="253">
        <v>37884</v>
      </c>
      <c r="D4265" s="253">
        <v>27991.949049153576</v>
      </c>
      <c r="E4265" s="253">
        <v>17857.556985506017</v>
      </c>
      <c r="F4265" s="253">
        <v>2420.9144551998693</v>
      </c>
      <c r="G4265" s="253">
        <v>2420.9144551998693</v>
      </c>
      <c r="H4265" s="253">
        <v>600.61343146747981</v>
      </c>
      <c r="I4265" s="254">
        <v>4691.9497217803428</v>
      </c>
    </row>
    <row r="4266" spans="1:9" ht="14.25" x14ac:dyDescent="0.3">
      <c r="A4266" s="251">
        <v>40911</v>
      </c>
      <c r="B4266" s="252" t="s">
        <v>1457</v>
      </c>
      <c r="C4266" s="253">
        <v>362</v>
      </c>
      <c r="D4266" s="253">
        <v>267.47665388537627</v>
      </c>
      <c r="E4266" s="253">
        <v>170.63762086245322</v>
      </c>
      <c r="F4266" s="253">
        <v>23.133012162980485</v>
      </c>
      <c r="G4266" s="253">
        <v>23.133012162980485</v>
      </c>
      <c r="H4266" s="253">
        <v>5.7391527344321531</v>
      </c>
      <c r="I4266" s="254">
        <v>44.833855962529938</v>
      </c>
    </row>
    <row r="4267" spans="1:9" ht="14.25" x14ac:dyDescent="0.3">
      <c r="A4267" s="251">
        <v>40911</v>
      </c>
      <c r="B4267" s="252" t="s">
        <v>1393</v>
      </c>
      <c r="C4267" s="253">
        <v>586301</v>
      </c>
      <c r="D4267" s="253">
        <v>433209.47417030385</v>
      </c>
      <c r="E4267" s="253">
        <v>276367.42472176021</v>
      </c>
      <c r="F4267" s="253">
        <v>37466.597138584591</v>
      </c>
      <c r="G4267" s="253">
        <v>37466.597138584591</v>
      </c>
      <c r="H4267" s="253">
        <v>9295.2237219621711</v>
      </c>
      <c r="I4267" s="254">
        <v>72613.631449412336</v>
      </c>
    </row>
    <row r="4268" spans="1:9" ht="14.25" x14ac:dyDescent="0.3">
      <c r="A4268" s="251">
        <v>40911</v>
      </c>
      <c r="B4268" s="252" t="s">
        <v>1458</v>
      </c>
      <c r="C4268" s="253">
        <v>3328</v>
      </c>
      <c r="D4268" s="253">
        <v>2459.0118898633486</v>
      </c>
      <c r="E4268" s="253">
        <v>1568.7348127907303</v>
      </c>
      <c r="F4268" s="253">
        <v>212.67034386298081</v>
      </c>
      <c r="G4268" s="253">
        <v>212.67034386298081</v>
      </c>
      <c r="H4268" s="253">
        <v>52.762155525387314</v>
      </c>
      <c r="I4268" s="254">
        <v>412.17423382126969</v>
      </c>
    </row>
    <row r="4269" spans="1:9" ht="14.25" x14ac:dyDescent="0.3">
      <c r="A4269" s="251">
        <v>40911</v>
      </c>
      <c r="B4269" s="252" t="s">
        <v>1459</v>
      </c>
      <c r="C4269" s="253">
        <v>7245</v>
      </c>
      <c r="D4269" s="253">
        <v>5353.2275066285947</v>
      </c>
      <c r="E4269" s="253">
        <v>3415.1092904653974</v>
      </c>
      <c r="F4269" s="253">
        <v>462.97976000219234</v>
      </c>
      <c r="G4269" s="253">
        <v>462.97976000219234</v>
      </c>
      <c r="H4269" s="253">
        <v>114.8623247540358</v>
      </c>
      <c r="I4269" s="254">
        <v>897.29637140477746</v>
      </c>
    </row>
    <row r="4270" spans="1:9" ht="14.25" x14ac:dyDescent="0.3">
      <c r="A4270" s="251">
        <v>40911</v>
      </c>
      <c r="B4270" s="252" t="s">
        <v>1394</v>
      </c>
      <c r="C4270" s="253">
        <v>356853</v>
      </c>
      <c r="D4270" s="253">
        <v>263673.60875402816</v>
      </c>
      <c r="E4270" s="253">
        <v>168211.45557356087</v>
      </c>
      <c r="F4270" s="253">
        <v>22804.101628165958</v>
      </c>
      <c r="G4270" s="253">
        <v>22804.101628165958</v>
      </c>
      <c r="H4270" s="253">
        <v>5657.5521291168998</v>
      </c>
      <c r="I4270" s="254">
        <v>44196.397795018507</v>
      </c>
    </row>
    <row r="4271" spans="1:9" ht="14.25" x14ac:dyDescent="0.3">
      <c r="A4271" s="251">
        <v>40911</v>
      </c>
      <c r="B4271" s="252" t="s">
        <v>1327</v>
      </c>
      <c r="C4271" s="253">
        <v>135586</v>
      </c>
      <c r="D4271" s="253">
        <v>100182.56793840506</v>
      </c>
      <c r="E4271" s="253">
        <v>63911.802381924274</v>
      </c>
      <c r="F4271" s="253">
        <v>8664.3994119609742</v>
      </c>
      <c r="G4271" s="253">
        <v>8664.3994119609742</v>
      </c>
      <c r="H4271" s="253">
        <v>2149.5822172671769</v>
      </c>
      <c r="I4271" s="254">
        <v>16792.384515291673</v>
      </c>
    </row>
    <row r="4272" spans="1:9" ht="14.25" x14ac:dyDescent="0.3">
      <c r="A4272" s="251">
        <v>40911</v>
      </c>
      <c r="B4272" s="252" t="s">
        <v>1328</v>
      </c>
      <c r="C4272" s="253">
        <v>490514</v>
      </c>
      <c r="D4272" s="253">
        <v>362433.82155782171</v>
      </c>
      <c r="E4272" s="253">
        <v>231215.8617671972</v>
      </c>
      <c r="F4272" s="253">
        <v>31345.487094232623</v>
      </c>
      <c r="G4272" s="253">
        <v>31345.487094232623</v>
      </c>
      <c r="H4272" s="253">
        <v>7776.6153712078822</v>
      </c>
      <c r="I4272" s="254">
        <v>60750.370230951412</v>
      </c>
    </row>
    <row r="4273" spans="1:9" ht="14.25" x14ac:dyDescent="0.3">
      <c r="A4273" s="251">
        <v>40911</v>
      </c>
      <c r="B4273" s="252" t="s">
        <v>1329</v>
      </c>
      <c r="C4273" s="253">
        <v>34691</v>
      </c>
      <c r="D4273" s="253">
        <v>25632.686740159086</v>
      </c>
      <c r="E4273" s="253">
        <v>16352.457749556259</v>
      </c>
      <c r="F4273" s="253">
        <v>2216.871063386619</v>
      </c>
      <c r="G4273" s="253">
        <v>2216.871063386619</v>
      </c>
      <c r="H4273" s="253">
        <v>549.99156770769571</v>
      </c>
      <c r="I4273" s="254">
        <v>4296.495296121896</v>
      </c>
    </row>
    <row r="4274" spans="1:9" ht="14.25" x14ac:dyDescent="0.3">
      <c r="A4274" s="251">
        <v>40911</v>
      </c>
      <c r="B4274" s="252" t="s">
        <v>1330</v>
      </c>
      <c r="C4274" s="253">
        <v>726566</v>
      </c>
      <c r="D4274" s="253">
        <v>536849.28869304503</v>
      </c>
      <c r="E4274" s="253">
        <v>342484.78905952815</v>
      </c>
      <c r="F4274" s="253">
        <v>46430.000318254366</v>
      </c>
      <c r="G4274" s="253">
        <v>46430.000318254366</v>
      </c>
      <c r="H4274" s="253">
        <v>11518.986866423846</v>
      </c>
      <c r="I4274" s="254">
        <v>89985.512130584335</v>
      </c>
    </row>
    <row r="4275" spans="1:9" ht="14.25" x14ac:dyDescent="0.3">
      <c r="A4275" s="251">
        <v>40911</v>
      </c>
      <c r="B4275" s="252" t="s">
        <v>1395</v>
      </c>
      <c r="C4275" s="253">
        <v>153401</v>
      </c>
      <c r="D4275" s="253">
        <v>113345.81818417294</v>
      </c>
      <c r="E4275" s="253">
        <v>72309.341651715993</v>
      </c>
      <c r="F4275" s="253">
        <v>9802.8375657827874</v>
      </c>
      <c r="G4275" s="253">
        <v>9802.8375657827874</v>
      </c>
      <c r="H4275" s="253">
        <v>2432.0214602614001</v>
      </c>
      <c r="I4275" s="254">
        <v>18998.779940629986</v>
      </c>
    </row>
    <row r="4276" spans="1:9" ht="14.25" x14ac:dyDescent="0.3">
      <c r="A4276" s="251">
        <v>40911</v>
      </c>
      <c r="B4276" s="252" t="s">
        <v>1396</v>
      </c>
      <c r="C4276" s="253">
        <v>9546</v>
      </c>
      <c r="D4276" s="253">
        <v>7053.4036961044258</v>
      </c>
      <c r="E4276" s="253">
        <v>4499.742344621488</v>
      </c>
      <c r="F4276" s="253">
        <v>610.02136493870648</v>
      </c>
      <c r="G4276" s="253">
        <v>610.02136493870648</v>
      </c>
      <c r="H4276" s="253">
        <v>151.34240884776062</v>
      </c>
      <c r="I4276" s="254">
        <v>1182.2762127577648</v>
      </c>
    </row>
    <row r="4277" spans="1:9" ht="14.25" x14ac:dyDescent="0.3">
      <c r="A4277" s="251">
        <v>40911</v>
      </c>
      <c r="B4277" s="252" t="s">
        <v>1397</v>
      </c>
      <c r="C4277" s="253">
        <v>432526</v>
      </c>
      <c r="D4277" s="253">
        <v>319587.31270283496</v>
      </c>
      <c r="E4277" s="253">
        <v>203881.78895346256</v>
      </c>
      <c r="F4277" s="253">
        <v>27639.859720456621</v>
      </c>
      <c r="G4277" s="253">
        <v>27639.859720456621</v>
      </c>
      <c r="H4277" s="253">
        <v>6857.2728608093967</v>
      </c>
      <c r="I4277" s="254">
        <v>53568.531447649788</v>
      </c>
    </row>
    <row r="4278" spans="1:9" ht="14.25" x14ac:dyDescent="0.3">
      <c r="A4278" s="251">
        <v>40911</v>
      </c>
      <c r="B4278" s="252" t="s">
        <v>1398</v>
      </c>
      <c r="C4278" s="253">
        <v>719832</v>
      </c>
      <c r="D4278" s="253">
        <v>531873.63182214962</v>
      </c>
      <c r="E4278" s="253">
        <v>339310.55221177189</v>
      </c>
      <c r="F4278" s="253">
        <v>45999.675169344111</v>
      </c>
      <c r="G4278" s="253">
        <v>45999.675169344111</v>
      </c>
      <c r="H4278" s="253">
        <v>11412.225942352945</v>
      </c>
      <c r="I4278" s="254">
        <v>89151.5033293366</v>
      </c>
    </row>
    <row r="4279" spans="1:9" ht="14.25" x14ac:dyDescent="0.3">
      <c r="A4279" s="251">
        <v>40911</v>
      </c>
      <c r="B4279" s="252" t="s">
        <v>1460</v>
      </c>
      <c r="C4279" s="253">
        <v>3137</v>
      </c>
      <c r="D4279" s="253">
        <v>2317.8847050785234</v>
      </c>
      <c r="E4279" s="253">
        <v>1478.7022559268394</v>
      </c>
      <c r="F4279" s="253">
        <v>200.46480429632538</v>
      </c>
      <c r="G4279" s="253">
        <v>200.46480429632538</v>
      </c>
      <c r="H4279" s="253">
        <v>49.734039027385826</v>
      </c>
      <c r="I4279" s="254">
        <v>388.51880153164763</v>
      </c>
    </row>
    <row r="4280" spans="1:9" ht="14.25" x14ac:dyDescent="0.3">
      <c r="A4280" s="251">
        <v>40911</v>
      </c>
      <c r="B4280" s="252" t="s">
        <v>1399</v>
      </c>
      <c r="C4280" s="253">
        <v>28028</v>
      </c>
      <c r="D4280" s="253">
        <v>20709.490759942888</v>
      </c>
      <c r="E4280" s="253">
        <v>13211.68850147193</v>
      </c>
      <c r="F4280" s="253">
        <v>1791.0830522210415</v>
      </c>
      <c r="G4280" s="253">
        <v>1791.0830522210415</v>
      </c>
      <c r="H4280" s="253">
        <v>444.35627856537121</v>
      </c>
      <c r="I4280" s="254">
        <v>3471.2798754635055</v>
      </c>
    </row>
    <row r="4281" spans="1:9" ht="14.25" x14ac:dyDescent="0.3">
      <c r="A4281" s="251">
        <v>40911</v>
      </c>
      <c r="B4281" s="252" t="s">
        <v>1331</v>
      </c>
      <c r="C4281" s="253">
        <v>333</v>
      </c>
      <c r="D4281" s="253">
        <v>246.04896614317764</v>
      </c>
      <c r="E4281" s="253">
        <v>156.96775620772632</v>
      </c>
      <c r="F4281" s="253">
        <v>21.279815056001386</v>
      </c>
      <c r="G4281" s="253">
        <v>21.279815056001386</v>
      </c>
      <c r="H4281" s="253">
        <v>5.2793863551544398</v>
      </c>
      <c r="I4281" s="254">
        <v>41.242193468294118</v>
      </c>
    </row>
    <row r="4282" spans="1:9" ht="14.25" x14ac:dyDescent="0.3">
      <c r="A4282" s="251">
        <v>40911</v>
      </c>
      <c r="B4282" s="252" t="s">
        <v>1332</v>
      </c>
      <c r="C4282" s="253">
        <v>3225</v>
      </c>
      <c r="D4282" s="253">
        <v>2382.9066540893327</v>
      </c>
      <c r="E4282" s="253">
        <v>1520.1832245342864</v>
      </c>
      <c r="F4282" s="253">
        <v>206.08829896577919</v>
      </c>
      <c r="G4282" s="253">
        <v>206.08829896577919</v>
      </c>
      <c r="H4282" s="253">
        <v>51.129192178297501</v>
      </c>
      <c r="I4282" s="254">
        <v>399.41763944519073</v>
      </c>
    </row>
    <row r="4283" spans="1:9" ht="14.25" x14ac:dyDescent="0.3">
      <c r="A4283" s="251">
        <v>40911</v>
      </c>
      <c r="B4283" s="252" t="s">
        <v>1333</v>
      </c>
      <c r="C4283" s="253">
        <v>976756</v>
      </c>
      <c r="D4283" s="253">
        <v>721711.12304548232</v>
      </c>
      <c r="E4283" s="253">
        <v>460418.01105836016</v>
      </c>
      <c r="F4283" s="253">
        <v>62417.979083602673</v>
      </c>
      <c r="G4283" s="253">
        <v>62417.979083602673</v>
      </c>
      <c r="H4283" s="253">
        <v>15485.502398544235</v>
      </c>
      <c r="I4283" s="254">
        <v>120971.65142137265</v>
      </c>
    </row>
    <row r="4284" spans="1:9" ht="14.25" x14ac:dyDescent="0.3">
      <c r="A4284" s="251">
        <v>40911</v>
      </c>
      <c r="B4284" s="252" t="s">
        <v>1334</v>
      </c>
      <c r="C4284" s="253">
        <v>32568648</v>
      </c>
      <c r="D4284" s="253">
        <v>24064511.01826147</v>
      </c>
      <c r="E4284" s="253">
        <v>15352034.83267043</v>
      </c>
      <c r="F4284" s="253">
        <v>2081245.6638558842</v>
      </c>
      <c r="G4284" s="253">
        <v>2081245.6638558842</v>
      </c>
      <c r="H4284" s="253">
        <v>516343.77134242619</v>
      </c>
      <c r="I4284" s="254">
        <v>4033641.0865368475</v>
      </c>
    </row>
    <row r="4285" spans="1:9" ht="14.25" x14ac:dyDescent="0.3">
      <c r="A4285" s="251">
        <v>40911</v>
      </c>
      <c r="B4285" s="252" t="s">
        <v>1335</v>
      </c>
      <c r="C4285" s="253">
        <v>23636885</v>
      </c>
      <c r="D4285" s="253">
        <v>17464958.309595145</v>
      </c>
      <c r="E4285" s="253">
        <v>11141828.234804995</v>
      </c>
      <c r="F4285" s="253">
        <v>1510476.09999992</v>
      </c>
      <c r="G4285" s="253">
        <v>1510476.09999992</v>
      </c>
      <c r="H4285" s="253">
        <v>374739.48392598995</v>
      </c>
      <c r="I4285" s="254">
        <v>2927438.390864322</v>
      </c>
    </row>
    <row r="4286" spans="1:9" ht="14.25" x14ac:dyDescent="0.3">
      <c r="A4286" s="251">
        <v>40911</v>
      </c>
      <c r="B4286" s="252" t="s">
        <v>1336</v>
      </c>
      <c r="C4286" s="253">
        <v>4993372</v>
      </c>
      <c r="D4286" s="253">
        <v>3689531.5860909643</v>
      </c>
      <c r="E4286" s="253">
        <v>2353748.945196657</v>
      </c>
      <c r="F4286" s="253">
        <v>319093.19118863589</v>
      </c>
      <c r="G4286" s="253">
        <v>319093.19118863589</v>
      </c>
      <c r="H4286" s="253">
        <v>79164.984994024722</v>
      </c>
      <c r="I4286" s="254">
        <v>618431.27352301124</v>
      </c>
    </row>
    <row r="4287" spans="1:9" ht="14.25" x14ac:dyDescent="0.3">
      <c r="A4287" s="251">
        <v>40911</v>
      </c>
      <c r="B4287" s="252" t="s">
        <v>1337</v>
      </c>
      <c r="C4287" s="253">
        <v>89566781</v>
      </c>
      <c r="D4287" s="253">
        <v>66179621.218685895</v>
      </c>
      <c r="E4287" s="253">
        <v>42219509.442398839</v>
      </c>
      <c r="F4287" s="253">
        <v>5723617.2217458822</v>
      </c>
      <c r="G4287" s="253">
        <v>5723617.2217458822</v>
      </c>
      <c r="H4287" s="253">
        <v>1419992.9173768945</v>
      </c>
      <c r="I4287" s="254">
        <v>11092884.415418407</v>
      </c>
    </row>
    <row r="4288" spans="1:9" ht="14.25" x14ac:dyDescent="0.3">
      <c r="A4288" s="251">
        <v>40911</v>
      </c>
      <c r="B4288" s="252" t="s">
        <v>1338</v>
      </c>
      <c r="C4288" s="253">
        <v>12820806</v>
      </c>
      <c r="D4288" s="253">
        <v>9473111.2955623083</v>
      </c>
      <c r="E4288" s="253">
        <v>6043402.8546383027</v>
      </c>
      <c r="F4288" s="253">
        <v>819292.43408069946</v>
      </c>
      <c r="G4288" s="253">
        <v>819292.43408069946</v>
      </c>
      <c r="H4288" s="253">
        <v>203261.22600144797</v>
      </c>
      <c r="I4288" s="254">
        <v>1587862.3467611594</v>
      </c>
    </row>
    <row r="4289" spans="1:9" ht="14.25" x14ac:dyDescent="0.3">
      <c r="A4289" s="251">
        <v>40911</v>
      </c>
      <c r="B4289" s="252" t="s">
        <v>1339</v>
      </c>
      <c r="C4289" s="253">
        <v>7099445</v>
      </c>
      <c r="D4289" s="253">
        <v>5245678.9863073621</v>
      </c>
      <c r="E4289" s="253">
        <v>3346498.3542647492</v>
      </c>
      <c r="F4289" s="253">
        <v>453678.30810887011</v>
      </c>
      <c r="G4289" s="253">
        <v>453678.30810887011</v>
      </c>
      <c r="H4289" s="253">
        <v>112554.69388038862</v>
      </c>
      <c r="I4289" s="254">
        <v>879269.32194448437</v>
      </c>
    </row>
    <row r="4290" spans="1:9" ht="14.25" x14ac:dyDescent="0.3">
      <c r="A4290" s="251">
        <v>40911</v>
      </c>
      <c r="B4290" s="252" t="s">
        <v>1340</v>
      </c>
      <c r="C4290" s="253">
        <v>31765073</v>
      </c>
      <c r="D4290" s="253">
        <v>23470760.874211907</v>
      </c>
      <c r="E4290" s="253">
        <v>14973249.953707596</v>
      </c>
      <c r="F4290" s="253">
        <v>2029894.530571721</v>
      </c>
      <c r="G4290" s="253">
        <v>2029894.530571721</v>
      </c>
      <c r="H4290" s="253">
        <v>503603.88278283691</v>
      </c>
      <c r="I4290" s="254">
        <v>3934117.9765780354</v>
      </c>
    </row>
    <row r="4291" spans="1:9" ht="14.25" x14ac:dyDescent="0.3">
      <c r="A4291" s="251">
        <v>40911</v>
      </c>
      <c r="B4291" s="252" t="s">
        <v>1341</v>
      </c>
      <c r="C4291" s="253">
        <v>5762215</v>
      </c>
      <c r="D4291" s="253">
        <v>4257618.7490832144</v>
      </c>
      <c r="E4291" s="253">
        <v>2716162.0400495608</v>
      </c>
      <c r="F4291" s="253">
        <v>368224.83337212325</v>
      </c>
      <c r="G4291" s="253">
        <v>368224.83337212325</v>
      </c>
      <c r="H4291" s="253">
        <v>91354.2319713701</v>
      </c>
      <c r="I4291" s="254">
        <v>713652.81031803729</v>
      </c>
    </row>
    <row r="4292" spans="1:9" ht="14.25" x14ac:dyDescent="0.3">
      <c r="A4292" s="251">
        <v>40911</v>
      </c>
      <c r="B4292" s="252" t="s">
        <v>1342</v>
      </c>
      <c r="C4292" s="253">
        <v>677573</v>
      </c>
      <c r="D4292" s="253">
        <v>500649.05746706092</v>
      </c>
      <c r="E4292" s="253">
        <v>319390.73116197519</v>
      </c>
      <c r="F4292" s="253">
        <v>43299.183564384468</v>
      </c>
      <c r="G4292" s="253">
        <v>43299.183564384468</v>
      </c>
      <c r="H4292" s="253">
        <v>10742.251203666843</v>
      </c>
      <c r="I4292" s="254">
        <v>83917.707972649994</v>
      </c>
    </row>
    <row r="4293" spans="1:9" ht="14.25" x14ac:dyDescent="0.3">
      <c r="A4293" s="251">
        <v>40911</v>
      </c>
      <c r="B4293" s="252" t="s">
        <v>1343</v>
      </c>
      <c r="C4293" s="253">
        <v>26993715</v>
      </c>
      <c r="D4293" s="253">
        <v>19945272.276617374</v>
      </c>
      <c r="E4293" s="253">
        <v>12724152.778561095</v>
      </c>
      <c r="F4293" s="253">
        <v>1724988.7774006319</v>
      </c>
      <c r="G4293" s="253">
        <v>1724988.7774006319</v>
      </c>
      <c r="H4293" s="253">
        <v>427958.71064843156</v>
      </c>
      <c r="I4293" s="254">
        <v>3343183.2326065851</v>
      </c>
    </row>
    <row r="4294" spans="1:9" ht="14.25" x14ac:dyDescent="0.3">
      <c r="A4294" s="251">
        <v>40911</v>
      </c>
      <c r="B4294" s="252" t="s">
        <v>1344</v>
      </c>
      <c r="C4294" s="253">
        <v>29923806</v>
      </c>
      <c r="D4294" s="253">
        <v>22110274.862970017</v>
      </c>
      <c r="E4294" s="253">
        <v>14105323.378424319</v>
      </c>
      <c r="F4294" s="253">
        <v>1912231.4037587526</v>
      </c>
      <c r="G4294" s="253">
        <v>1912231.4037587526</v>
      </c>
      <c r="H4294" s="253">
        <v>474412.41168374941</v>
      </c>
      <c r="I4294" s="254">
        <v>3706076.2653444456</v>
      </c>
    </row>
    <row r="4295" spans="1:9" ht="14.25" x14ac:dyDescent="0.3">
      <c r="A4295" s="251">
        <v>40911</v>
      </c>
      <c r="B4295" s="252" t="s">
        <v>1345</v>
      </c>
      <c r="C4295" s="253">
        <v>13138278</v>
      </c>
      <c r="D4295" s="253">
        <v>9707686.8432482146</v>
      </c>
      <c r="E4295" s="253">
        <v>6193051.1053853882</v>
      </c>
      <c r="F4295" s="253">
        <v>839579.95794093632</v>
      </c>
      <c r="G4295" s="253">
        <v>839579.95794093632</v>
      </c>
      <c r="H4295" s="253">
        <v>208294.43124151882</v>
      </c>
      <c r="I4295" s="254">
        <v>1627181.3907394363</v>
      </c>
    </row>
    <row r="4296" spans="1:9" ht="14.25" x14ac:dyDescent="0.3">
      <c r="A4296" s="251">
        <v>40911</v>
      </c>
      <c r="B4296" s="252" t="s">
        <v>1346</v>
      </c>
      <c r="C4296" s="253">
        <v>22601932</v>
      </c>
      <c r="D4296" s="253">
        <v>16700246.250565775</v>
      </c>
      <c r="E4296" s="253">
        <v>10653977.633632457</v>
      </c>
      <c r="F4296" s="253">
        <v>1444339.1377427012</v>
      </c>
      <c r="G4296" s="253">
        <v>1444339.1377427012</v>
      </c>
      <c r="H4296" s="253">
        <v>358331.32552831381</v>
      </c>
      <c r="I4296" s="254">
        <v>2799259.0159196029</v>
      </c>
    </row>
    <row r="4297" spans="1:9" ht="14.25" x14ac:dyDescent="0.3">
      <c r="A4297" s="251">
        <v>40911</v>
      </c>
      <c r="B4297" s="252" t="s">
        <v>1347</v>
      </c>
      <c r="C4297" s="253">
        <v>14928594</v>
      </c>
      <c r="D4297" s="253">
        <v>11030525.884898633</v>
      </c>
      <c r="E4297" s="253">
        <v>7036960.6712195976</v>
      </c>
      <c r="F4297" s="253">
        <v>953987.14524363948</v>
      </c>
      <c r="G4297" s="253">
        <v>953987.14524363948</v>
      </c>
      <c r="H4297" s="253">
        <v>236678.12452024157</v>
      </c>
      <c r="I4297" s="254">
        <v>1848912.7986715159</v>
      </c>
    </row>
    <row r="4298" spans="1:9" ht="14.25" x14ac:dyDescent="0.3">
      <c r="A4298" s="251">
        <v>40911</v>
      </c>
      <c r="B4298" s="252" t="s">
        <v>1348</v>
      </c>
      <c r="C4298" s="253">
        <v>14143869</v>
      </c>
      <c r="D4298" s="253">
        <v>10450703.7378815</v>
      </c>
      <c r="E4298" s="253">
        <v>6667061.2042823359</v>
      </c>
      <c r="F4298" s="253">
        <v>903840.59007901279</v>
      </c>
      <c r="G4298" s="253">
        <v>903840.59007901279</v>
      </c>
      <c r="H4298" s="253">
        <v>224237.0841071828</v>
      </c>
      <c r="I4298" s="254">
        <v>1751724.269333957</v>
      </c>
    </row>
    <row r="4299" spans="1:9" ht="14.25" x14ac:dyDescent="0.3">
      <c r="A4299" s="251">
        <v>40911</v>
      </c>
      <c r="B4299" s="252" t="s">
        <v>1349</v>
      </c>
      <c r="C4299" s="253">
        <v>87629</v>
      </c>
      <c r="D4299" s="253">
        <v>64747.822384866406</v>
      </c>
      <c r="E4299" s="253">
        <v>41306.08861479535</v>
      </c>
      <c r="F4299" s="253">
        <v>5599.7865271541905</v>
      </c>
      <c r="G4299" s="253">
        <v>5599.7865271541905</v>
      </c>
      <c r="H4299" s="253">
        <v>1389.2713120595447</v>
      </c>
      <c r="I4299" s="254">
        <v>10852.889403703139</v>
      </c>
    </row>
    <row r="4300" spans="1:9" ht="14.25" x14ac:dyDescent="0.3">
      <c r="A4300" s="251">
        <v>40911</v>
      </c>
      <c r="B4300" s="252" t="s">
        <v>1462</v>
      </c>
      <c r="C4300" s="253">
        <v>1</v>
      </c>
      <c r="D4300" s="253">
        <v>0.73888578421374662</v>
      </c>
      <c r="E4300" s="253">
        <v>0.4713746432664454</v>
      </c>
      <c r="F4300" s="253">
        <v>6.3903348516520686E-2</v>
      </c>
      <c r="G4300" s="253">
        <v>6.3903348516520686E-2</v>
      </c>
      <c r="H4300" s="253">
        <v>1.5854013078541861E-2</v>
      </c>
      <c r="I4300" s="254">
        <v>0.12385043083571808</v>
      </c>
    </row>
    <row r="4301" spans="1:9" ht="14.25" x14ac:dyDescent="0.3">
      <c r="A4301" s="251">
        <v>40911</v>
      </c>
      <c r="B4301" s="252" t="s">
        <v>1350</v>
      </c>
      <c r="C4301" s="253">
        <v>52</v>
      </c>
      <c r="D4301" s="253">
        <v>38.422060779114823</v>
      </c>
      <c r="E4301" s="253">
        <v>24.511481449855161</v>
      </c>
      <c r="F4301" s="253">
        <v>3.3229741228590752</v>
      </c>
      <c r="G4301" s="253">
        <v>3.3229741228590752</v>
      </c>
      <c r="H4301" s="253">
        <v>0.82440868008417678</v>
      </c>
      <c r="I4301" s="254">
        <v>6.440222403457339</v>
      </c>
    </row>
    <row r="4302" spans="1:9" ht="14.25" x14ac:dyDescent="0.3">
      <c r="A4302" s="251">
        <v>40911</v>
      </c>
      <c r="B4302" s="252" t="s">
        <v>1351</v>
      </c>
      <c r="C4302" s="253">
        <v>19326078</v>
      </c>
      <c r="D4302" s="253">
        <v>14279764.298806036</v>
      </c>
      <c r="E4302" s="253">
        <v>9109823.1229894981</v>
      </c>
      <c r="F4302" s="253">
        <v>1235001.097891463</v>
      </c>
      <c r="G4302" s="253">
        <v>1235001.097891463</v>
      </c>
      <c r="H4302" s="253">
        <v>306395.89336892014</v>
      </c>
      <c r="I4302" s="254">
        <v>2393543.0866646925</v>
      </c>
    </row>
    <row r="4303" spans="1:9" ht="14.25" x14ac:dyDescent="0.3">
      <c r="A4303" s="251">
        <v>40911</v>
      </c>
      <c r="B4303" s="252" t="s">
        <v>1352</v>
      </c>
      <c r="C4303" s="253">
        <v>6</v>
      </c>
      <c r="D4303" s="253">
        <v>4.4333147052824797</v>
      </c>
      <c r="E4303" s="253">
        <v>2.8282478595986724</v>
      </c>
      <c r="F4303" s="253">
        <v>0.38342009109912406</v>
      </c>
      <c r="G4303" s="253">
        <v>0.38342009109912406</v>
      </c>
      <c r="H4303" s="253">
        <v>9.5124078471251164E-2</v>
      </c>
      <c r="I4303" s="254">
        <v>0.74310258501430837</v>
      </c>
    </row>
    <row r="4304" spans="1:9" ht="14.25" x14ac:dyDescent="0.3">
      <c r="A4304" s="251">
        <v>40911</v>
      </c>
      <c r="B4304" s="252" t="s">
        <v>1400</v>
      </c>
      <c r="C4304" s="253">
        <v>2487</v>
      </c>
      <c r="D4304" s="253">
        <v>1837.6089453395878</v>
      </c>
      <c r="E4304" s="253">
        <v>1172.3087378036496</v>
      </c>
      <c r="F4304" s="253">
        <v>158.92762776058692</v>
      </c>
      <c r="G4304" s="253">
        <v>158.92762776058692</v>
      </c>
      <c r="H4304" s="253">
        <v>39.428930526333609</v>
      </c>
      <c r="I4304" s="254">
        <v>308.01602148843085</v>
      </c>
    </row>
    <row r="4305" spans="1:9" ht="14.25" x14ac:dyDescent="0.3">
      <c r="A4305" s="251">
        <v>40911</v>
      </c>
      <c r="B4305" s="252" t="s">
        <v>1401</v>
      </c>
      <c r="C4305" s="253">
        <v>3678</v>
      </c>
      <c r="D4305" s="253">
        <v>2717.62191433816</v>
      </c>
      <c r="E4305" s="253">
        <v>1733.7159379339862</v>
      </c>
      <c r="F4305" s="253">
        <v>235.03651584376306</v>
      </c>
      <c r="G4305" s="253">
        <v>235.03651584376306</v>
      </c>
      <c r="H4305" s="253">
        <v>58.311060102876965</v>
      </c>
      <c r="I4305" s="254">
        <v>455.52188461377102</v>
      </c>
    </row>
    <row r="4306" spans="1:9" ht="14.25" x14ac:dyDescent="0.3">
      <c r="A4306" s="251">
        <v>40911</v>
      </c>
      <c r="B4306" s="252" t="s">
        <v>1353</v>
      </c>
      <c r="C4306" s="253">
        <v>41134</v>
      </c>
      <c r="D4306" s="253">
        <v>30393.327847848253</v>
      </c>
      <c r="E4306" s="253">
        <v>19389.524576121967</v>
      </c>
      <c r="F4306" s="253">
        <v>2628.6003378785617</v>
      </c>
      <c r="G4306" s="253">
        <v>2628.6003378785617</v>
      </c>
      <c r="H4306" s="253">
        <v>652.13897397274093</v>
      </c>
      <c r="I4306" s="254">
        <v>5094.4636219964268</v>
      </c>
    </row>
    <row r="4307" spans="1:9" ht="14.25" x14ac:dyDescent="0.3">
      <c r="A4307" s="251">
        <v>40911</v>
      </c>
      <c r="B4307" s="252" t="s">
        <v>1354</v>
      </c>
      <c r="C4307" s="253">
        <v>8540984</v>
      </c>
      <c r="D4307" s="253">
        <v>6310811.6607970623</v>
      </c>
      <c r="E4307" s="253">
        <v>4026003.2861444177</v>
      </c>
      <c r="F4307" s="253">
        <v>545797.47722602682</v>
      </c>
      <c r="G4307" s="253">
        <v>545797.47722602682</v>
      </c>
      <c r="H4307" s="253">
        <v>135408.87203961678</v>
      </c>
      <c r="I4307" s="254">
        <v>1057804.5481609746</v>
      </c>
    </row>
    <row r="4308" spans="1:9" ht="14.25" x14ac:dyDescent="0.3">
      <c r="A4308" s="251">
        <v>40911</v>
      </c>
      <c r="B4308" s="252" t="s">
        <v>1355</v>
      </c>
      <c r="C4308" s="253">
        <v>8053</v>
      </c>
      <c r="D4308" s="253">
        <v>5950.2472202733015</v>
      </c>
      <c r="E4308" s="253">
        <v>3795.980002224685</v>
      </c>
      <c r="F4308" s="253">
        <v>514.61366560354099</v>
      </c>
      <c r="G4308" s="253">
        <v>514.61366560354099</v>
      </c>
      <c r="H4308" s="253">
        <v>127.6723673214976</v>
      </c>
      <c r="I4308" s="254">
        <v>997.3675195200376</v>
      </c>
    </row>
    <row r="4309" spans="1:9" ht="14.25" x14ac:dyDescent="0.3">
      <c r="A4309" s="251">
        <v>40911</v>
      </c>
      <c r="B4309" s="252" t="s">
        <v>1356</v>
      </c>
      <c r="C4309" s="253">
        <v>25939489</v>
      </c>
      <c r="D4309" s="253">
        <v>19166319.671868853</v>
      </c>
      <c r="E4309" s="253">
        <v>9413456.8390818182</v>
      </c>
      <c r="F4309" s="253">
        <v>1067237.4924794212</v>
      </c>
      <c r="G4309" s="253">
        <v>1067237.4924794212</v>
      </c>
      <c r="H4309" s="253">
        <v>137877.04044076058</v>
      </c>
      <c r="I4309" s="254">
        <v>7480510.8073874321</v>
      </c>
    </row>
    <row r="4310" spans="1:9" ht="14.25" x14ac:dyDescent="0.3">
      <c r="A4310" s="251">
        <v>40911</v>
      </c>
      <c r="B4310" s="252" t="s">
        <v>1402</v>
      </c>
      <c r="C4310" s="253">
        <v>38575</v>
      </c>
      <c r="D4310" s="253">
        <v>28502.519126045278</v>
      </c>
      <c r="E4310" s="253">
        <v>13998.891711690279</v>
      </c>
      <c r="F4310" s="253">
        <v>1587.1047526184373</v>
      </c>
      <c r="G4310" s="253">
        <v>1587.1047526184373</v>
      </c>
      <c r="H4310" s="253">
        <v>205.03899806979001</v>
      </c>
      <c r="I4310" s="254">
        <v>11124.378911048334</v>
      </c>
    </row>
    <row r="4311" spans="1:9" ht="14.25" x14ac:dyDescent="0.3">
      <c r="A4311" s="251">
        <v>40911</v>
      </c>
      <c r="B4311" s="252" t="s">
        <v>985</v>
      </c>
      <c r="C4311" s="253">
        <v>19792978</v>
      </c>
      <c r="D4311" s="253">
        <v>14624750.071455434</v>
      </c>
      <c r="E4311" s="253">
        <v>7182884.1393096056</v>
      </c>
      <c r="F4311" s="253">
        <v>814349.43492604455</v>
      </c>
      <c r="G4311" s="253">
        <v>814349.43492604455</v>
      </c>
      <c r="H4311" s="253">
        <v>105206.28329066484</v>
      </c>
      <c r="I4311" s="254">
        <v>5707960.7790030744</v>
      </c>
    </row>
    <row r="4312" spans="1:9" ht="14.25" x14ac:dyDescent="0.3">
      <c r="A4312" s="251">
        <v>40911</v>
      </c>
      <c r="B4312" s="252" t="s">
        <v>1403</v>
      </c>
      <c r="C4312" s="253">
        <v>91538</v>
      </c>
      <c r="D4312" s="253">
        <v>67636.126915357934</v>
      </c>
      <c r="E4312" s="253">
        <v>33219.197654042895</v>
      </c>
      <c r="F4312" s="253">
        <v>3766.1800348719767</v>
      </c>
      <c r="G4312" s="253">
        <v>3766.1800348719767</v>
      </c>
      <c r="H4312" s="253">
        <v>486.55501763609686</v>
      </c>
      <c r="I4312" s="254">
        <v>26398.014173934989</v>
      </c>
    </row>
    <row r="4313" spans="1:9" ht="14.25" x14ac:dyDescent="0.3">
      <c r="A4313" s="251">
        <v>40911</v>
      </c>
      <c r="B4313" s="252" t="s">
        <v>1404</v>
      </c>
      <c r="C4313" s="253">
        <v>26713</v>
      </c>
      <c r="D4313" s="253">
        <v>19737.855953701812</v>
      </c>
      <c r="E4313" s="253">
        <v>9694.1644664778323</v>
      </c>
      <c r="F4313" s="253">
        <v>1099.0623268100146</v>
      </c>
      <c r="G4313" s="253">
        <v>1099.0623268100146</v>
      </c>
      <c r="H4313" s="253">
        <v>141.98850953825794</v>
      </c>
      <c r="I4313" s="254">
        <v>7703.5783240656929</v>
      </c>
    </row>
    <row r="4314" spans="1:9" ht="14.25" x14ac:dyDescent="0.3">
      <c r="A4314" s="251">
        <v>40911</v>
      </c>
      <c r="B4314" s="252" t="s">
        <v>290</v>
      </c>
      <c r="C4314" s="253">
        <v>1325595</v>
      </c>
      <c r="D4314" s="253">
        <v>979463.30112482142</v>
      </c>
      <c r="E4314" s="253">
        <v>481059.25751284708</v>
      </c>
      <c r="F4314" s="253">
        <v>54539.419949377501</v>
      </c>
      <c r="G4314" s="253">
        <v>54539.419949377501</v>
      </c>
      <c r="H4314" s="253">
        <v>7045.9797964050103</v>
      </c>
      <c r="I4314" s="254">
        <v>382279.22391681437</v>
      </c>
    </row>
    <row r="4315" spans="1:9" ht="14.25" x14ac:dyDescent="0.3">
      <c r="A4315" s="251">
        <v>40911</v>
      </c>
      <c r="B4315" s="252" t="s">
        <v>292</v>
      </c>
      <c r="C4315" s="253">
        <v>46661</v>
      </c>
      <c r="D4315" s="253">
        <v>34477.149577197633</v>
      </c>
      <c r="E4315" s="253">
        <v>16933.306186887366</v>
      </c>
      <c r="F4315" s="253">
        <v>1919.7898862457266</v>
      </c>
      <c r="G4315" s="253">
        <v>1919.7898862457266</v>
      </c>
      <c r="H4315" s="253">
        <v>248.01878649214444</v>
      </c>
      <c r="I4315" s="254">
        <v>13456.24483132667</v>
      </c>
    </row>
    <row r="4316" spans="1:9" ht="14.25" x14ac:dyDescent="0.3">
      <c r="A4316" s="251">
        <v>40911</v>
      </c>
      <c r="B4316" s="252" t="s">
        <v>293</v>
      </c>
      <c r="C4316" s="253">
        <v>3509355</v>
      </c>
      <c r="D4316" s="253">
        <v>2593012.5212594327</v>
      </c>
      <c r="E4316" s="253">
        <v>1273547.1321549925</v>
      </c>
      <c r="F4316" s="253">
        <v>144386.62343811474</v>
      </c>
      <c r="G4316" s="253">
        <v>144386.62343811474</v>
      </c>
      <c r="H4316" s="253">
        <v>18653.392950646998</v>
      </c>
      <c r="I4316" s="254">
        <v>1012038.7492775638</v>
      </c>
    </row>
    <row r="4317" spans="1:9" ht="14.25" x14ac:dyDescent="0.3">
      <c r="A4317" s="251">
        <v>40911</v>
      </c>
      <c r="B4317" s="252" t="s">
        <v>1463</v>
      </c>
      <c r="C4317" s="253">
        <v>266</v>
      </c>
      <c r="D4317" s="253">
        <v>196.5436186008566</v>
      </c>
      <c r="E4317" s="253">
        <v>38.574622383520733</v>
      </c>
      <c r="F4317" s="253">
        <v>50.380788210066342</v>
      </c>
      <c r="G4317" s="253">
        <v>50.380788210066342</v>
      </c>
      <c r="H4317" s="253">
        <v>41.5356239089284</v>
      </c>
      <c r="I4317" s="254">
        <v>15.671795888274797</v>
      </c>
    </row>
    <row r="4318" spans="1:9" ht="14.25" x14ac:dyDescent="0.3">
      <c r="A4318" s="251">
        <v>40911</v>
      </c>
      <c r="B4318" s="252" t="s">
        <v>1357</v>
      </c>
      <c r="C4318" s="253">
        <v>18827</v>
      </c>
      <c r="D4318" s="253">
        <v>13911.002659392208</v>
      </c>
      <c r="E4318" s="253">
        <v>1645.7735731662781</v>
      </c>
      <c r="F4318" s="253">
        <v>691.92610751539632</v>
      </c>
      <c r="G4318" s="253">
        <v>691.92610751539632</v>
      </c>
      <c r="H4318" s="253">
        <v>143.31508595132897</v>
      </c>
      <c r="I4318" s="254">
        <v>10738.061785243808</v>
      </c>
    </row>
    <row r="4319" spans="1:9" ht="14.25" x14ac:dyDescent="0.3">
      <c r="A4319" s="251">
        <v>40911</v>
      </c>
      <c r="B4319" s="252" t="s">
        <v>1358</v>
      </c>
      <c r="C4319" s="253">
        <v>10124</v>
      </c>
      <c r="D4319" s="253">
        <v>7480.4796793799715</v>
      </c>
      <c r="E4319" s="253">
        <v>884.99557309902798</v>
      </c>
      <c r="F4319" s="253">
        <v>372.07520648461639</v>
      </c>
      <c r="G4319" s="253">
        <v>372.07520648461639</v>
      </c>
      <c r="H4319" s="253">
        <v>77.06601849318821</v>
      </c>
      <c r="I4319" s="254">
        <v>5774.2676748185222</v>
      </c>
    </row>
    <row r="4320" spans="1:9" ht="14.25" x14ac:dyDescent="0.3">
      <c r="A4320" s="251">
        <v>40911</v>
      </c>
      <c r="B4320" s="252" t="s">
        <v>1359</v>
      </c>
      <c r="C4320" s="253">
        <v>76940</v>
      </c>
      <c r="D4320" s="253">
        <v>56849.87223740566</v>
      </c>
      <c r="E4320" s="253">
        <v>6725.7565581034369</v>
      </c>
      <c r="F4320" s="253">
        <v>2827.6833649670466</v>
      </c>
      <c r="G4320" s="253">
        <v>2827.6833649670466</v>
      </c>
      <c r="H4320" s="253">
        <v>585.68347124317461</v>
      </c>
      <c r="I4320" s="254">
        <v>43883.065478124954</v>
      </c>
    </row>
    <row r="4321" spans="1:9" ht="14.25" x14ac:dyDescent="0.3">
      <c r="A4321" s="251">
        <v>40911</v>
      </c>
      <c r="B4321" s="252" t="s">
        <v>1360</v>
      </c>
      <c r="C4321" s="253">
        <v>257</v>
      </c>
      <c r="D4321" s="253">
        <v>189.89364654293288</v>
      </c>
      <c r="E4321" s="253">
        <v>22.465810182383461</v>
      </c>
      <c r="F4321" s="253">
        <v>9.4452121756762555</v>
      </c>
      <c r="G4321" s="253">
        <v>9.4452121756762555</v>
      </c>
      <c r="H4321" s="253">
        <v>1.9563380830451766</v>
      </c>
      <c r="I4321" s="254">
        <v>146.58107392615173</v>
      </c>
    </row>
    <row r="4322" spans="1:9" ht="14.25" x14ac:dyDescent="0.3">
      <c r="A4322" s="251">
        <v>40911</v>
      </c>
      <c r="B4322" s="252" t="s">
        <v>1155</v>
      </c>
      <c r="C4322" s="253">
        <v>16</v>
      </c>
      <c r="D4322" s="253">
        <v>11.822172547419946</v>
      </c>
      <c r="E4322" s="253">
        <v>2.3646236597051424</v>
      </c>
      <c r="F4322" s="253">
        <v>0.14778306778716035</v>
      </c>
      <c r="G4322" s="253">
        <v>0.14778306778716035</v>
      </c>
      <c r="H4322" s="253">
        <v>0.14778306778716035</v>
      </c>
      <c r="I4322" s="254">
        <v>9.0141996843533221</v>
      </c>
    </row>
    <row r="4323" spans="1:9" ht="14.25" x14ac:dyDescent="0.3">
      <c r="A4323" s="251">
        <v>41575</v>
      </c>
      <c r="B4323" s="252" t="s">
        <v>1465</v>
      </c>
      <c r="C4323" s="253">
        <v>278427</v>
      </c>
      <c r="D4323" s="253">
        <v>205725.75224128083</v>
      </c>
      <c r="E4323" s="253">
        <v>118514.89218945222</v>
      </c>
      <c r="F4323" s="253">
        <v>9380.9736883313835</v>
      </c>
      <c r="G4323" s="253">
        <v>9380.9736883313835</v>
      </c>
      <c r="H4323" s="253">
        <v>1695.2198441934727</v>
      </c>
      <c r="I4323" s="254">
        <v>66753.692830972403</v>
      </c>
    </row>
    <row r="4324" spans="1:9" ht="14.25" x14ac:dyDescent="0.3">
      <c r="A4324" s="251">
        <v>41575</v>
      </c>
      <c r="B4324" s="252" t="s">
        <v>1466</v>
      </c>
      <c r="C4324" s="253">
        <v>1804632</v>
      </c>
      <c r="D4324" s="253">
        <v>1333416.930537222</v>
      </c>
      <c r="E4324" s="253">
        <v>768157.42338794551</v>
      </c>
      <c r="F4324" s="253">
        <v>60803.030270486845</v>
      </c>
      <c r="G4324" s="253">
        <v>60803.030270486845</v>
      </c>
      <c r="H4324" s="253">
        <v>10987.612472448989</v>
      </c>
      <c r="I4324" s="254">
        <v>432665.83413585386</v>
      </c>
    </row>
    <row r="4325" spans="1:9" ht="14.25" x14ac:dyDescent="0.3">
      <c r="A4325" s="251">
        <v>41575</v>
      </c>
      <c r="B4325" s="252" t="s">
        <v>1209</v>
      </c>
      <c r="C4325" s="253">
        <v>30410</v>
      </c>
      <c r="D4325" s="253">
        <v>22469.516697940035</v>
      </c>
      <c r="E4325" s="253">
        <v>12944.282959200227</v>
      </c>
      <c r="F4325" s="253">
        <v>1024.5967878911074</v>
      </c>
      <c r="G4325" s="253">
        <v>1024.5967878911074</v>
      </c>
      <c r="H4325" s="253">
        <v>185.15314772605925</v>
      </c>
      <c r="I4325" s="254">
        <v>7290.8870152315349</v>
      </c>
    </row>
    <row r="4326" spans="1:9" ht="14.25" x14ac:dyDescent="0.3">
      <c r="A4326" s="251">
        <v>41575</v>
      </c>
      <c r="B4326" s="252" t="s">
        <v>1469</v>
      </c>
      <c r="C4326" s="253">
        <v>1201</v>
      </c>
      <c r="D4326" s="253">
        <v>887.40182684070965</v>
      </c>
      <c r="E4326" s="253">
        <v>511.21617342977549</v>
      </c>
      <c r="F4326" s="253">
        <v>40.46500303377902</v>
      </c>
      <c r="G4326" s="253">
        <v>40.46500303377902</v>
      </c>
      <c r="H4326" s="253">
        <v>7.3123620657348622</v>
      </c>
      <c r="I4326" s="254">
        <v>287.94328527764134</v>
      </c>
    </row>
    <row r="4327" spans="1:9" ht="14.25" x14ac:dyDescent="0.3">
      <c r="A4327" s="251">
        <v>41575</v>
      </c>
      <c r="B4327" s="252" t="s">
        <v>1472</v>
      </c>
      <c r="C4327" s="253">
        <v>436</v>
      </c>
      <c r="D4327" s="253">
        <v>322.15420191719352</v>
      </c>
      <c r="E4327" s="253">
        <v>185.58722032921077</v>
      </c>
      <c r="F4327" s="253">
        <v>14.690042733328603</v>
      </c>
      <c r="G4327" s="253">
        <v>14.690042733328603</v>
      </c>
      <c r="H4327" s="253">
        <v>2.6546127066281433</v>
      </c>
      <c r="I4327" s="254">
        <v>104.53228341469745</v>
      </c>
    </row>
    <row r="4328" spans="1:9" ht="14.25" x14ac:dyDescent="0.3">
      <c r="A4328" s="251">
        <v>41575</v>
      </c>
      <c r="B4328" s="252" t="s">
        <v>1473</v>
      </c>
      <c r="C4328" s="253">
        <v>687</v>
      </c>
      <c r="D4328" s="253">
        <v>507.61453375484388</v>
      </c>
      <c r="E4328" s="253">
        <v>292.42756964717381</v>
      </c>
      <c r="F4328" s="253">
        <v>23.146925132561353</v>
      </c>
      <c r="G4328" s="253">
        <v>23.146925132561353</v>
      </c>
      <c r="H4328" s="253">
        <v>4.1828415813154454</v>
      </c>
      <c r="I4328" s="254">
        <v>164.71027226123198</v>
      </c>
    </row>
    <row r="4329" spans="1:9" ht="14.25" x14ac:dyDescent="0.3">
      <c r="A4329" s="251">
        <v>41575</v>
      </c>
      <c r="B4329" s="252" t="s">
        <v>1479</v>
      </c>
      <c r="C4329" s="253">
        <v>326</v>
      </c>
      <c r="D4329" s="253">
        <v>240.87676565368139</v>
      </c>
      <c r="E4329" s="253">
        <v>138.76475648468511</v>
      </c>
      <c r="F4329" s="253">
        <v>10.983839291433773</v>
      </c>
      <c r="G4329" s="253">
        <v>10.983839291433773</v>
      </c>
      <c r="H4329" s="253">
        <v>1.9848709687173731</v>
      </c>
      <c r="I4329" s="254">
        <v>78.159459617411386</v>
      </c>
    </row>
    <row r="4330" spans="1:9" ht="14.25" x14ac:dyDescent="0.3">
      <c r="A4330" s="251">
        <v>41575</v>
      </c>
      <c r="B4330" s="252" t="s">
        <v>1480</v>
      </c>
      <c r="C4330" s="253">
        <v>845</v>
      </c>
      <c r="D4330" s="253">
        <v>624.35848766061588</v>
      </c>
      <c r="E4330" s="253">
        <v>359.68165407840161</v>
      </c>
      <c r="F4330" s="253">
        <v>28.470380985464839</v>
      </c>
      <c r="G4330" s="253">
        <v>28.470380985464839</v>
      </c>
      <c r="H4330" s="253">
        <v>5.144834259405461</v>
      </c>
      <c r="I4330" s="254">
        <v>202.59123735187922</v>
      </c>
    </row>
    <row r="4331" spans="1:9" ht="14.25" x14ac:dyDescent="0.3">
      <c r="A4331" s="251">
        <v>41575</v>
      </c>
      <c r="B4331" s="252" t="s">
        <v>1277</v>
      </c>
      <c r="C4331" s="253">
        <v>347</v>
      </c>
      <c r="D4331" s="253">
        <v>256.39336712217005</v>
      </c>
      <c r="E4331" s="253">
        <v>147.70359049136727</v>
      </c>
      <c r="F4331" s="253">
        <v>11.691387221250057</v>
      </c>
      <c r="G4331" s="253">
        <v>11.691387221250057</v>
      </c>
      <c r="H4331" s="253">
        <v>2.1127307550457926</v>
      </c>
      <c r="I4331" s="254">
        <v>83.194271433256901</v>
      </c>
    </row>
    <row r="4332" spans="1:9" ht="14.25" x14ac:dyDescent="0.3">
      <c r="A4332" s="251">
        <v>41575</v>
      </c>
      <c r="B4332" s="252" t="s">
        <v>1484</v>
      </c>
      <c r="C4332" s="253">
        <v>59</v>
      </c>
      <c r="D4332" s="253">
        <v>43.594261268611049</v>
      </c>
      <c r="E4332" s="253">
        <v>25.113866971154668</v>
      </c>
      <c r="F4332" s="253">
        <v>1.9878727551981368</v>
      </c>
      <c r="G4332" s="253">
        <v>1.9878727551981368</v>
      </c>
      <c r="H4332" s="253">
        <v>0.35922511397032214</v>
      </c>
      <c r="I4332" s="254">
        <v>14.145423673089791</v>
      </c>
    </row>
    <row r="4333" spans="1:9" ht="14.25" x14ac:dyDescent="0.3">
      <c r="A4333" s="251">
        <v>41575</v>
      </c>
      <c r="B4333" s="252" t="s">
        <v>1485</v>
      </c>
      <c r="C4333" s="253">
        <v>831</v>
      </c>
      <c r="D4333" s="253">
        <v>614.01408668162344</v>
      </c>
      <c r="E4333" s="253">
        <v>353.72243140728017</v>
      </c>
      <c r="F4333" s="253">
        <v>27.998682365587317</v>
      </c>
      <c r="G4333" s="253">
        <v>27.998682365587317</v>
      </c>
      <c r="H4333" s="253">
        <v>5.0595944018531815</v>
      </c>
      <c r="I4333" s="254">
        <v>199.23469614131554</v>
      </c>
    </row>
    <row r="4334" spans="1:9" ht="14.25" x14ac:dyDescent="0.3">
      <c r="A4334" s="251">
        <v>41575</v>
      </c>
      <c r="B4334" s="252" t="s">
        <v>411</v>
      </c>
      <c r="C4334" s="253">
        <v>84</v>
      </c>
      <c r="D4334" s="253">
        <v>62.066405873954714</v>
      </c>
      <c r="E4334" s="253">
        <v>35.755336026728678</v>
      </c>
      <c r="F4334" s="253">
        <v>2.830191719265144</v>
      </c>
      <c r="G4334" s="253">
        <v>2.830191719265144</v>
      </c>
      <c r="H4334" s="253">
        <v>0.51143914531367896</v>
      </c>
      <c r="I4334" s="254">
        <v>20.139247263382078</v>
      </c>
    </row>
    <row r="4335" spans="1:9" ht="14.25" x14ac:dyDescent="0.3">
      <c r="A4335" s="251">
        <v>41575</v>
      </c>
      <c r="B4335" s="252" t="s">
        <v>1278</v>
      </c>
      <c r="C4335" s="253">
        <v>23424221</v>
      </c>
      <c r="D4335" s="253">
        <v>17307823.903181113</v>
      </c>
      <c r="E4335" s="253">
        <v>9970724.9168970771</v>
      </c>
      <c r="F4335" s="253">
        <v>789226.62267186539</v>
      </c>
      <c r="G4335" s="253">
        <v>789226.62267186539</v>
      </c>
      <c r="H4335" s="253">
        <v>142619.80437950871</v>
      </c>
      <c r="I4335" s="254">
        <v>5616025.9365607975</v>
      </c>
    </row>
    <row r="4336" spans="1:9" ht="14.25" x14ac:dyDescent="0.3">
      <c r="A4336" s="251">
        <v>41575</v>
      </c>
      <c r="B4336" s="252" t="s">
        <v>1488</v>
      </c>
      <c r="C4336" s="253">
        <v>2427</v>
      </c>
      <c r="D4336" s="253">
        <v>1793.2757982867631</v>
      </c>
      <c r="E4336" s="253">
        <v>1033.0738159151251</v>
      </c>
      <c r="F4336" s="253">
        <v>81.772325031625059</v>
      </c>
      <c r="G4336" s="253">
        <v>81.772325031625059</v>
      </c>
      <c r="H4336" s="253">
        <v>14.776938162813082</v>
      </c>
      <c r="I4336" s="254">
        <v>581.880394145575</v>
      </c>
    </row>
    <row r="4337" spans="1:9" ht="14.25" x14ac:dyDescent="0.3">
      <c r="A4337" s="251">
        <v>41575</v>
      </c>
      <c r="B4337" s="252" t="s">
        <v>1489</v>
      </c>
      <c r="C4337" s="253">
        <v>7</v>
      </c>
      <c r="D4337" s="253">
        <v>5.1722004894962259</v>
      </c>
      <c r="E4337" s="253">
        <v>2.979611335560723</v>
      </c>
      <c r="F4337" s="253">
        <v>0.23584930993876196</v>
      </c>
      <c r="G4337" s="253">
        <v>0.23584930993876196</v>
      </c>
      <c r="H4337" s="253">
        <v>4.2619928776139911E-2</v>
      </c>
      <c r="I4337" s="254">
        <v>1.6782706052818397</v>
      </c>
    </row>
    <row r="4338" spans="1:9" ht="14.25" x14ac:dyDescent="0.3">
      <c r="A4338" s="251">
        <v>41575</v>
      </c>
      <c r="B4338" s="252" t="s">
        <v>1490</v>
      </c>
      <c r="C4338" s="253">
        <v>2377</v>
      </c>
      <c r="D4338" s="253">
        <v>1756.3315090760757</v>
      </c>
      <c r="E4338" s="253">
        <v>1011.790877803977</v>
      </c>
      <c r="F4338" s="253">
        <v>80.087687103491035</v>
      </c>
      <c r="G4338" s="253">
        <v>80.087687103491035</v>
      </c>
      <c r="H4338" s="253">
        <v>14.472510100126367</v>
      </c>
      <c r="I4338" s="254">
        <v>569.89274696499047</v>
      </c>
    </row>
    <row r="4339" spans="1:9" ht="14.25" x14ac:dyDescent="0.3">
      <c r="A4339" s="251">
        <v>41575</v>
      </c>
      <c r="B4339" s="252" t="s">
        <v>1491</v>
      </c>
      <c r="C4339" s="253">
        <v>4702</v>
      </c>
      <c r="D4339" s="253">
        <v>3474.2409573730365</v>
      </c>
      <c r="E4339" s="253">
        <v>2001.44749997236</v>
      </c>
      <c r="F4339" s="253">
        <v>158.4233507617227</v>
      </c>
      <c r="G4339" s="253">
        <v>158.4233507617227</v>
      </c>
      <c r="H4339" s="253">
        <v>28.628415015058554</v>
      </c>
      <c r="I4339" s="254">
        <v>1127.3183408621728</v>
      </c>
    </row>
    <row r="4340" spans="1:9" ht="14.25" x14ac:dyDescent="0.3">
      <c r="A4340" s="251">
        <v>41575</v>
      </c>
      <c r="B4340" s="252" t="s">
        <v>415</v>
      </c>
      <c r="C4340" s="253">
        <v>855</v>
      </c>
      <c r="D4340" s="253">
        <v>631.74734550275343</v>
      </c>
      <c r="E4340" s="253">
        <v>363.93824170063124</v>
      </c>
      <c r="F4340" s="253">
        <v>28.807308571091646</v>
      </c>
      <c r="G4340" s="253">
        <v>28.807308571091646</v>
      </c>
      <c r="H4340" s="253">
        <v>5.2057198719428044</v>
      </c>
      <c r="I4340" s="254">
        <v>204.98876678799616</v>
      </c>
    </row>
    <row r="4341" spans="1:9" ht="14.25" x14ac:dyDescent="0.3">
      <c r="A4341" s="251">
        <v>41575</v>
      </c>
      <c r="B4341" s="252" t="s">
        <v>1492</v>
      </c>
      <c r="C4341" s="253">
        <v>189158</v>
      </c>
      <c r="D4341" s="253">
        <v>139766.15717030386</v>
      </c>
      <c r="E4341" s="253">
        <v>80516.760144570741</v>
      </c>
      <c r="F4341" s="253">
        <v>6373.2548241994764</v>
      </c>
      <c r="G4341" s="253">
        <v>6373.2548241994764</v>
      </c>
      <c r="H4341" s="253">
        <v>1151.7000696338675</v>
      </c>
      <c r="I4341" s="254">
        <v>45351.187307700318</v>
      </c>
    </row>
    <row r="4342" spans="1:9" ht="14.25" x14ac:dyDescent="0.3">
      <c r="A4342" s="251">
        <v>41575</v>
      </c>
      <c r="B4342" s="252" t="s">
        <v>1493</v>
      </c>
      <c r="C4342" s="253">
        <v>2</v>
      </c>
      <c r="D4342" s="253">
        <v>1.4777715684274932</v>
      </c>
      <c r="E4342" s="253">
        <v>0.8513175244459209</v>
      </c>
      <c r="F4342" s="253">
        <v>6.7385517125360575E-2</v>
      </c>
      <c r="G4342" s="253">
        <v>6.7385517125360575E-2</v>
      </c>
      <c r="H4342" s="253">
        <v>1.2177122507468547E-2</v>
      </c>
      <c r="I4342" s="254">
        <v>0.47950588722338278</v>
      </c>
    </row>
    <row r="4343" spans="1:9" ht="14.25" x14ac:dyDescent="0.3">
      <c r="A4343" s="251">
        <v>41575</v>
      </c>
      <c r="B4343" s="252" t="s">
        <v>416</v>
      </c>
      <c r="C4343" s="253">
        <v>1276</v>
      </c>
      <c r="D4343" s="253">
        <v>942.81826065674068</v>
      </c>
      <c r="E4343" s="253">
        <v>543.14058059649756</v>
      </c>
      <c r="F4343" s="253">
        <v>42.991959925980041</v>
      </c>
      <c r="G4343" s="253">
        <v>42.991959925980041</v>
      </c>
      <c r="H4343" s="253">
        <v>7.7690041597649326</v>
      </c>
      <c r="I4343" s="254">
        <v>305.92475604851819</v>
      </c>
    </row>
    <row r="4344" spans="1:9" ht="14.25" x14ac:dyDescent="0.3">
      <c r="A4344" s="251">
        <v>41575</v>
      </c>
      <c r="B4344" s="252" t="s">
        <v>1494</v>
      </c>
      <c r="C4344" s="253">
        <v>783</v>
      </c>
      <c r="D4344" s="253">
        <v>578.54756903936357</v>
      </c>
      <c r="E4344" s="253">
        <v>333.29081082057803</v>
      </c>
      <c r="F4344" s="253">
        <v>26.38142995457866</v>
      </c>
      <c r="G4344" s="253">
        <v>26.38142995457866</v>
      </c>
      <c r="H4344" s="253">
        <v>4.7673434616739359</v>
      </c>
      <c r="I4344" s="254">
        <v>187.72655484795436</v>
      </c>
    </row>
    <row r="4345" spans="1:9" ht="14.25" x14ac:dyDescent="0.3">
      <c r="A4345" s="251">
        <v>41575</v>
      </c>
      <c r="B4345" s="252" t="s">
        <v>1279</v>
      </c>
      <c r="C4345" s="253">
        <v>6151736</v>
      </c>
      <c r="D4345" s="253">
        <v>4545430.2786359368</v>
      </c>
      <c r="E4345" s="253">
        <v>2618540.3312824261</v>
      </c>
      <c r="F4345" s="253">
        <v>207268.95578934858</v>
      </c>
      <c r="G4345" s="253">
        <v>207268.95578934858</v>
      </c>
      <c r="H4345" s="253">
        <v>37455.221452802267</v>
      </c>
      <c r="I4345" s="254">
        <v>1474896.814322012</v>
      </c>
    </row>
    <row r="4346" spans="1:9" ht="14.25" x14ac:dyDescent="0.3">
      <c r="A4346" s="251">
        <v>41575</v>
      </c>
      <c r="B4346" s="252" t="s">
        <v>1495</v>
      </c>
      <c r="C4346" s="253">
        <v>9646</v>
      </c>
      <c r="D4346" s="253">
        <v>7127.2922745258002</v>
      </c>
      <c r="E4346" s="253">
        <v>4105.9044204026768</v>
      </c>
      <c r="F4346" s="253">
        <v>325.00034909561401</v>
      </c>
      <c r="G4346" s="253">
        <v>325.00034909561401</v>
      </c>
      <c r="H4346" s="253">
        <v>58.730261853520801</v>
      </c>
      <c r="I4346" s="254">
        <v>2312.6568940783754</v>
      </c>
    </row>
    <row r="4347" spans="1:9" ht="14.25" x14ac:dyDescent="0.3">
      <c r="A4347" s="251">
        <v>41575</v>
      </c>
      <c r="B4347" s="252" t="s">
        <v>1496</v>
      </c>
      <c r="C4347" s="253">
        <v>1519</v>
      </c>
      <c r="D4347" s="253">
        <v>1122.367506220681</v>
      </c>
      <c r="E4347" s="253">
        <v>646.57565981667688</v>
      </c>
      <c r="F4347" s="253">
        <v>51.179300256711343</v>
      </c>
      <c r="G4347" s="253">
        <v>51.179300256711343</v>
      </c>
      <c r="H4347" s="253">
        <v>9.2485245444223594</v>
      </c>
      <c r="I4347" s="254">
        <v>364.18472134615917</v>
      </c>
    </row>
    <row r="4348" spans="1:9" ht="14.25" x14ac:dyDescent="0.3">
      <c r="A4348" s="251">
        <v>41575</v>
      </c>
      <c r="B4348" s="252" t="s">
        <v>1280</v>
      </c>
      <c r="C4348" s="253">
        <v>6958160</v>
      </c>
      <c r="D4348" s="253">
        <v>5141285.5082847234</v>
      </c>
      <c r="E4348" s="253">
        <v>2961801.7729493147</v>
      </c>
      <c r="F4348" s="253">
        <v>234439.60492049946</v>
      </c>
      <c r="G4348" s="253">
        <v>234439.60492049946</v>
      </c>
      <c r="H4348" s="253">
        <v>42365.183373283675</v>
      </c>
      <c r="I4348" s="254">
        <v>1668239.3421211266</v>
      </c>
    </row>
    <row r="4349" spans="1:9" ht="14.25" x14ac:dyDescent="0.3">
      <c r="A4349" s="251">
        <v>41575</v>
      </c>
      <c r="B4349" s="252" t="s">
        <v>1497</v>
      </c>
      <c r="C4349" s="253">
        <v>924211</v>
      </c>
      <c r="D4349" s="253">
        <v>682886.36951397103</v>
      </c>
      <c r="E4349" s="253">
        <v>393398.51029284456</v>
      </c>
      <c r="F4349" s="253">
        <v>31139.218083973312</v>
      </c>
      <c r="G4349" s="253">
        <v>31139.218083973312</v>
      </c>
      <c r="H4349" s="253">
        <v>5627.1152848750071</v>
      </c>
      <c r="I4349" s="254">
        <v>221582.30776830492</v>
      </c>
    </row>
    <row r="4350" spans="1:9" ht="14.25" x14ac:dyDescent="0.3">
      <c r="A4350" s="251">
        <v>41575</v>
      </c>
      <c r="B4350" s="252" t="s">
        <v>1281</v>
      </c>
      <c r="C4350" s="253">
        <v>50348555</v>
      </c>
      <c r="D4350" s="253">
        <v>37201831.545203954</v>
      </c>
      <c r="E4350" s="253">
        <v>21431303.601014648</v>
      </c>
      <c r="F4350" s="253">
        <v>1696381.7075948294</v>
      </c>
      <c r="G4350" s="253">
        <v>1696381.7075948294</v>
      </c>
      <c r="H4350" s="253">
        <v>306550.26115450903</v>
      </c>
      <c r="I4350" s="254">
        <v>12071214.267845143</v>
      </c>
    </row>
    <row r="4351" spans="1:9" ht="14.25" x14ac:dyDescent="0.3">
      <c r="A4351" s="251">
        <v>41575</v>
      </c>
      <c r="B4351" s="252" t="s">
        <v>1498</v>
      </c>
      <c r="C4351" s="253">
        <v>318021</v>
      </c>
      <c r="D4351" s="253">
        <v>234981.19598143993</v>
      </c>
      <c r="E4351" s="253">
        <v>135368.42522090813</v>
      </c>
      <c r="F4351" s="253">
        <v>10715.004770862148</v>
      </c>
      <c r="G4351" s="253">
        <v>10715.004770862148</v>
      </c>
      <c r="H4351" s="253">
        <v>1936.2903384738274</v>
      </c>
      <c r="I4351" s="254">
        <v>76246.470880333713</v>
      </c>
    </row>
    <row r="4352" spans="1:9" ht="14.25" x14ac:dyDescent="0.3">
      <c r="A4352" s="251">
        <v>41575</v>
      </c>
      <c r="B4352" s="252" t="s">
        <v>417</v>
      </c>
      <c r="C4352" s="253">
        <v>2960300</v>
      </c>
      <c r="D4352" s="253">
        <v>2187323.5870079538</v>
      </c>
      <c r="E4352" s="253">
        <v>1260077.6338086296</v>
      </c>
      <c r="F4352" s="253">
        <v>99740.673173102434</v>
      </c>
      <c r="G4352" s="253">
        <v>99740.673173102434</v>
      </c>
      <c r="H4352" s="253">
        <v>18023.967879429569</v>
      </c>
      <c r="I4352" s="254">
        <v>709740.63897368987</v>
      </c>
    </row>
    <row r="4353" spans="1:9" ht="14.25" x14ac:dyDescent="0.3">
      <c r="A4353" s="251">
        <v>41575</v>
      </c>
      <c r="B4353" s="252" t="s">
        <v>1282</v>
      </c>
      <c r="C4353" s="253">
        <v>15968940</v>
      </c>
      <c r="D4353" s="253">
        <v>11799222.754962267</v>
      </c>
      <c r="E4353" s="253">
        <v>6797319.2344127223</v>
      </c>
      <c r="F4353" s="253">
        <v>538037.63992192771</v>
      </c>
      <c r="G4353" s="253">
        <v>538037.63992192771</v>
      </c>
      <c r="H4353" s="253">
        <v>97227.869347207394</v>
      </c>
      <c r="I4353" s="254">
        <v>3828600.3713584831</v>
      </c>
    </row>
    <row r="4354" spans="1:9" ht="14.25" x14ac:dyDescent="0.3">
      <c r="A4354" s="251">
        <v>41575</v>
      </c>
      <c r="B4354" s="252" t="s">
        <v>1499</v>
      </c>
      <c r="C4354" s="253">
        <v>380629</v>
      </c>
      <c r="D4354" s="253">
        <v>281241.35715949419</v>
      </c>
      <c r="E4354" s="253">
        <v>162018.06900616322</v>
      </c>
      <c r="F4354" s="253">
        <v>12824.440998954435</v>
      </c>
      <c r="G4354" s="253">
        <v>12824.440998954435</v>
      </c>
      <c r="H4354" s="253">
        <v>2317.4829814476229</v>
      </c>
      <c r="I4354" s="254">
        <v>91256.923173974486</v>
      </c>
    </row>
    <row r="4355" spans="1:9" ht="14.25" x14ac:dyDescent="0.3">
      <c r="A4355" s="251">
        <v>41575</v>
      </c>
      <c r="B4355" s="252" t="s">
        <v>1283</v>
      </c>
      <c r="C4355" s="253">
        <v>3801995</v>
      </c>
      <c r="D4355" s="253">
        <v>2809240.0571517432</v>
      </c>
      <c r="E4355" s="253">
        <v>1618352.4856778844</v>
      </c>
      <c r="F4355" s="253">
        <v>128099.69959151761</v>
      </c>
      <c r="G4355" s="253">
        <v>128099.69959151761</v>
      </c>
      <c r="H4355" s="253">
        <v>23148.679443891437</v>
      </c>
      <c r="I4355" s="254">
        <v>911539.4928469325</v>
      </c>
    </row>
    <row r="4356" spans="1:9" ht="14.25" x14ac:dyDescent="0.3">
      <c r="A4356" s="251">
        <v>41575</v>
      </c>
      <c r="B4356" s="252" t="s">
        <v>1500</v>
      </c>
      <c r="C4356" s="253">
        <v>2925</v>
      </c>
      <c r="D4356" s="253">
        <v>2161.2409188252091</v>
      </c>
      <c r="E4356" s="253">
        <v>1245.0518795021594</v>
      </c>
      <c r="F4356" s="253">
        <v>98.551318795839848</v>
      </c>
      <c r="G4356" s="253">
        <v>98.551318795839848</v>
      </c>
      <c r="H4356" s="253">
        <v>17.809041667172753</v>
      </c>
      <c r="I4356" s="254">
        <v>701.27736006419741</v>
      </c>
    </row>
    <row r="4357" spans="1:9" ht="14.25" x14ac:dyDescent="0.3">
      <c r="A4357" s="251">
        <v>41575</v>
      </c>
      <c r="B4357" s="252" t="s">
        <v>1501</v>
      </c>
      <c r="C4357" s="253">
        <v>5139</v>
      </c>
      <c r="D4357" s="253">
        <v>3797.1340450744442</v>
      </c>
      <c r="E4357" s="253">
        <v>2187.4603790637939</v>
      </c>
      <c r="F4357" s="253">
        <v>173.14708625361399</v>
      </c>
      <c r="G4357" s="253">
        <v>173.14708625361399</v>
      </c>
      <c r="H4357" s="253">
        <v>31.289116282940434</v>
      </c>
      <c r="I4357" s="254">
        <v>1232.0903772204822</v>
      </c>
    </row>
    <row r="4358" spans="1:9" ht="14.25" x14ac:dyDescent="0.3">
      <c r="A4358" s="251">
        <v>41575</v>
      </c>
      <c r="B4358" s="252" t="s">
        <v>1211</v>
      </c>
      <c r="C4358" s="253">
        <v>1980</v>
      </c>
      <c r="D4358" s="253">
        <v>1462.9938527432182</v>
      </c>
      <c r="E4358" s="253">
        <v>842.80434920146172</v>
      </c>
      <c r="F4358" s="253">
        <v>66.711661954106958</v>
      </c>
      <c r="G4358" s="253">
        <v>66.711661954106958</v>
      </c>
      <c r="H4358" s="253">
        <v>12.055351282393861</v>
      </c>
      <c r="I4358" s="254">
        <v>474.7108283511489</v>
      </c>
    </row>
    <row r="4359" spans="1:9" ht="14.25" x14ac:dyDescent="0.3">
      <c r="A4359" s="251">
        <v>41575</v>
      </c>
      <c r="B4359" s="252" t="s">
        <v>1502</v>
      </c>
      <c r="C4359" s="253">
        <v>1688767</v>
      </c>
      <c r="D4359" s="253">
        <v>1247805.9291492961</v>
      </c>
      <c r="E4359" s="253">
        <v>718838.47090298217</v>
      </c>
      <c r="F4359" s="253">
        <v>56899.218799621893</v>
      </c>
      <c r="G4359" s="253">
        <v>56899.218799621893</v>
      </c>
      <c r="H4359" s="253">
        <v>10282.161322785067</v>
      </c>
      <c r="I4359" s="254">
        <v>404886.85932428524</v>
      </c>
    </row>
    <row r="4360" spans="1:9" ht="14.25" x14ac:dyDescent="0.3">
      <c r="A4360" s="251">
        <v>41575</v>
      </c>
      <c r="B4360" s="252" t="s">
        <v>1284</v>
      </c>
      <c r="C4360" s="253">
        <v>22106266</v>
      </c>
      <c r="D4360" s="253">
        <v>16334005.689447682</v>
      </c>
      <c r="E4360" s="253">
        <v>9409725.8229315151</v>
      </c>
      <c r="F4360" s="253">
        <v>744821.08306038799</v>
      </c>
      <c r="G4360" s="253">
        <v>744821.08306038799</v>
      </c>
      <c r="H4360" s="253">
        <v>134595.35463234334</v>
      </c>
      <c r="I4360" s="254">
        <v>5300042.34576305</v>
      </c>
    </row>
    <row r="4361" spans="1:9" ht="14.25" x14ac:dyDescent="0.3">
      <c r="A4361" s="251">
        <v>41575</v>
      </c>
      <c r="B4361" s="252" t="s">
        <v>1848</v>
      </c>
      <c r="C4361" s="253">
        <v>1567</v>
      </c>
      <c r="D4361" s="253">
        <v>1157.834023862941</v>
      </c>
      <c r="E4361" s="253">
        <v>667.00728040337901</v>
      </c>
      <c r="F4361" s="253">
        <v>52.796552667720007</v>
      </c>
      <c r="G4361" s="253">
        <v>52.796552667720007</v>
      </c>
      <c r="H4361" s="253">
        <v>9.5407754846016068</v>
      </c>
      <c r="I4361" s="254">
        <v>375.6928626395204</v>
      </c>
    </row>
    <row r="4362" spans="1:9" ht="14.25" x14ac:dyDescent="0.3">
      <c r="A4362" s="251">
        <v>41575</v>
      </c>
      <c r="B4362" s="252" t="s">
        <v>966</v>
      </c>
      <c r="C4362" s="253">
        <v>2243</v>
      </c>
      <c r="D4362" s="253">
        <v>1657.3208139914336</v>
      </c>
      <c r="E4362" s="253">
        <v>954.7526036661003</v>
      </c>
      <c r="F4362" s="253">
        <v>75.572857456091882</v>
      </c>
      <c r="G4362" s="253">
        <v>75.572857456091882</v>
      </c>
      <c r="H4362" s="253">
        <v>13.656642892125975</v>
      </c>
      <c r="I4362" s="254">
        <v>537.76585252102382</v>
      </c>
    </row>
    <row r="4363" spans="1:9" ht="14.25" x14ac:dyDescent="0.3">
      <c r="A4363" s="251">
        <v>41575</v>
      </c>
      <c r="B4363" s="252" t="s">
        <v>1849</v>
      </c>
      <c r="C4363" s="253">
        <v>1075</v>
      </c>
      <c r="D4363" s="253">
        <v>794.30221802977758</v>
      </c>
      <c r="E4363" s="253">
        <v>457.5831693896825</v>
      </c>
      <c r="F4363" s="253">
        <v>36.219715454881303</v>
      </c>
      <c r="G4363" s="253">
        <v>36.219715454881303</v>
      </c>
      <c r="H4363" s="253">
        <v>6.5452033477643434</v>
      </c>
      <c r="I4363" s="254">
        <v>257.73441438256822</v>
      </c>
    </row>
    <row r="4364" spans="1:9" ht="14.25" x14ac:dyDescent="0.3">
      <c r="A4364" s="251">
        <v>41575</v>
      </c>
      <c r="B4364" s="252" t="s">
        <v>1850</v>
      </c>
      <c r="C4364" s="253">
        <v>835</v>
      </c>
      <c r="D4364" s="253">
        <v>616.96962981847844</v>
      </c>
      <c r="E4364" s="253">
        <v>355.42506645617198</v>
      </c>
      <c r="F4364" s="253">
        <v>28.133453399838039</v>
      </c>
      <c r="G4364" s="253">
        <v>28.133453399838039</v>
      </c>
      <c r="H4364" s="253">
        <v>5.0839486468681185</v>
      </c>
      <c r="I4364" s="254">
        <v>200.19370791576233</v>
      </c>
    </row>
    <row r="4365" spans="1:9" ht="14.25" x14ac:dyDescent="0.3">
      <c r="A4365" s="251">
        <v>41575</v>
      </c>
      <c r="B4365" s="252" t="s">
        <v>1741</v>
      </c>
      <c r="C4365" s="253">
        <v>398</v>
      </c>
      <c r="D4365" s="253">
        <v>294.07654211707114</v>
      </c>
      <c r="E4365" s="253">
        <v>169.41218736473826</v>
      </c>
      <c r="F4365" s="253">
        <v>13.409717907946753</v>
      </c>
      <c r="G4365" s="253">
        <v>13.409717907946753</v>
      </c>
      <c r="H4365" s="253">
        <v>2.4232473789862405</v>
      </c>
      <c r="I4365" s="254">
        <v>95.421671557453166</v>
      </c>
    </row>
    <row r="4366" spans="1:9" ht="14.25" x14ac:dyDescent="0.3">
      <c r="A4366" s="251">
        <v>41575</v>
      </c>
      <c r="B4366" s="252" t="s">
        <v>1661</v>
      </c>
      <c r="C4366" s="253">
        <v>1656</v>
      </c>
      <c r="D4366" s="253">
        <v>1223.5948586579643</v>
      </c>
      <c r="E4366" s="253">
        <v>704.89091024122251</v>
      </c>
      <c r="F4366" s="253">
        <v>55.79520817979855</v>
      </c>
      <c r="G4366" s="253">
        <v>55.79520817979855</v>
      </c>
      <c r="H4366" s="253">
        <v>10.082657436183956</v>
      </c>
      <c r="I4366" s="254">
        <v>397.0308746209609</v>
      </c>
    </row>
    <row r="4367" spans="1:9" ht="14.25" x14ac:dyDescent="0.3">
      <c r="A4367" s="251">
        <v>41575</v>
      </c>
      <c r="B4367" s="252" t="s">
        <v>1503</v>
      </c>
      <c r="C4367" s="253">
        <v>3803</v>
      </c>
      <c r="D4367" s="253">
        <v>2809.9826373648784</v>
      </c>
      <c r="E4367" s="253">
        <v>1618.7802727339188</v>
      </c>
      <c r="F4367" s="253">
        <v>128.13356081387312</v>
      </c>
      <c r="G4367" s="253">
        <v>128.13356081387312</v>
      </c>
      <c r="H4367" s="253">
        <v>23.154798447951443</v>
      </c>
      <c r="I4367" s="254">
        <v>911.78044455526242</v>
      </c>
    </row>
    <row r="4368" spans="1:9" ht="14.25" x14ac:dyDescent="0.3">
      <c r="A4368" s="251">
        <v>41575</v>
      </c>
      <c r="B4368" s="252" t="s">
        <v>1742</v>
      </c>
      <c r="C4368" s="253">
        <v>1082</v>
      </c>
      <c r="D4368" s="253">
        <v>799.47441851927385</v>
      </c>
      <c r="E4368" s="253">
        <v>460.56278072524321</v>
      </c>
      <c r="F4368" s="253">
        <v>36.455564764820068</v>
      </c>
      <c r="G4368" s="253">
        <v>36.455564764820068</v>
      </c>
      <c r="H4368" s="253">
        <v>6.5878232765404841</v>
      </c>
      <c r="I4368" s="254">
        <v>259.41268498785007</v>
      </c>
    </row>
    <row r="4369" spans="1:9" ht="14.25" x14ac:dyDescent="0.3">
      <c r="A4369" s="251">
        <v>41575</v>
      </c>
      <c r="B4369" s="252" t="s">
        <v>1407</v>
      </c>
      <c r="C4369" s="253">
        <v>193</v>
      </c>
      <c r="D4369" s="253">
        <v>142.6049563532531</v>
      </c>
      <c r="E4369" s="253">
        <v>82.152141109031376</v>
      </c>
      <c r="F4369" s="253">
        <v>6.5027024025972953</v>
      </c>
      <c r="G4369" s="253">
        <v>6.5027024025972953</v>
      </c>
      <c r="H4369" s="253">
        <v>1.1750923219707148</v>
      </c>
      <c r="I4369" s="254">
        <v>46.272318117056443</v>
      </c>
    </row>
    <row r="4370" spans="1:9" ht="14.25" x14ac:dyDescent="0.3">
      <c r="A4370" s="251">
        <v>41575</v>
      </c>
      <c r="B4370" s="252" t="s">
        <v>1361</v>
      </c>
      <c r="C4370" s="253">
        <v>625</v>
      </c>
      <c r="D4370" s="253">
        <v>461.80361513359162</v>
      </c>
      <c r="E4370" s="253">
        <v>266.03672638935029</v>
      </c>
      <c r="F4370" s="253">
        <v>21.057974101675178</v>
      </c>
      <c r="G4370" s="253">
        <v>21.057974101675178</v>
      </c>
      <c r="H4370" s="253">
        <v>3.8053507835839206</v>
      </c>
      <c r="I4370" s="254">
        <v>149.84558975730712</v>
      </c>
    </row>
    <row r="4371" spans="1:9" ht="14.25" x14ac:dyDescent="0.3">
      <c r="A4371" s="251">
        <v>41575</v>
      </c>
      <c r="B4371" s="252" t="s">
        <v>1743</v>
      </c>
      <c r="C4371" s="253">
        <v>160</v>
      </c>
      <c r="D4371" s="253">
        <v>118.22172547419946</v>
      </c>
      <c r="E4371" s="253">
        <v>68.10540195567367</v>
      </c>
      <c r="F4371" s="253">
        <v>5.3908413700288458</v>
      </c>
      <c r="G4371" s="253">
        <v>5.3908413700288458</v>
      </c>
      <c r="H4371" s="253">
        <v>0.9741698005974837</v>
      </c>
      <c r="I4371" s="254">
        <v>38.360470977870627</v>
      </c>
    </row>
    <row r="4372" spans="1:9" ht="14.25" x14ac:dyDescent="0.3">
      <c r="A4372" s="251">
        <v>41575</v>
      </c>
      <c r="B4372" s="252" t="s">
        <v>1362</v>
      </c>
      <c r="C4372" s="253">
        <v>2673</v>
      </c>
      <c r="D4372" s="253">
        <v>1975.0417012033447</v>
      </c>
      <c r="E4372" s="253">
        <v>1137.7858714219733</v>
      </c>
      <c r="F4372" s="253">
        <v>90.0607436380444</v>
      </c>
      <c r="G4372" s="253">
        <v>90.0607436380444</v>
      </c>
      <c r="H4372" s="253">
        <v>16.274724231231712</v>
      </c>
      <c r="I4372" s="254">
        <v>640.85961827405106</v>
      </c>
    </row>
    <row r="4373" spans="1:9" ht="14.25" x14ac:dyDescent="0.3">
      <c r="A4373" s="251">
        <v>41575</v>
      </c>
      <c r="B4373" s="252" t="s">
        <v>1504</v>
      </c>
      <c r="C4373" s="253">
        <v>553</v>
      </c>
      <c r="D4373" s="253">
        <v>408.60383867020192</v>
      </c>
      <c r="E4373" s="253">
        <v>235.38929550929717</v>
      </c>
      <c r="F4373" s="253">
        <v>18.6320954851622</v>
      </c>
      <c r="G4373" s="253">
        <v>18.6320954851622</v>
      </c>
      <c r="H4373" s="253">
        <v>3.3669743733150534</v>
      </c>
      <c r="I4373" s="254">
        <v>132.58337781726536</v>
      </c>
    </row>
    <row r="4374" spans="1:9" ht="14.25" x14ac:dyDescent="0.3">
      <c r="A4374" s="251">
        <v>41575</v>
      </c>
      <c r="B4374" s="252" t="s">
        <v>1505</v>
      </c>
      <c r="C4374" s="253">
        <v>1883</v>
      </c>
      <c r="D4374" s="253">
        <v>1391.3219316744851</v>
      </c>
      <c r="E4374" s="253">
        <v>801.51544926583472</v>
      </c>
      <c r="F4374" s="253">
        <v>63.443464373526986</v>
      </c>
      <c r="G4374" s="253">
        <v>63.443464373526986</v>
      </c>
      <c r="H4374" s="253">
        <v>11.464760840781638</v>
      </c>
      <c r="I4374" s="254">
        <v>451.45479282081499</v>
      </c>
    </row>
    <row r="4375" spans="1:9" ht="14.25" x14ac:dyDescent="0.3">
      <c r="A4375" s="251">
        <v>41575</v>
      </c>
      <c r="B4375" s="252" t="s">
        <v>1213</v>
      </c>
      <c r="C4375" s="253">
        <v>1253</v>
      </c>
      <c r="D4375" s="253">
        <v>925.82388761982452</v>
      </c>
      <c r="E4375" s="253">
        <v>533.35042906536944</v>
      </c>
      <c r="F4375" s="253">
        <v>42.217026479038395</v>
      </c>
      <c r="G4375" s="253">
        <v>42.217026479038395</v>
      </c>
      <c r="H4375" s="253">
        <v>7.6289672509290449</v>
      </c>
      <c r="I4375" s="254">
        <v>300.41043834544934</v>
      </c>
    </row>
    <row r="4376" spans="1:9" ht="14.25" x14ac:dyDescent="0.3">
      <c r="A4376" s="251">
        <v>41575</v>
      </c>
      <c r="B4376" s="252" t="s">
        <v>1506</v>
      </c>
      <c r="C4376" s="253">
        <v>8602</v>
      </c>
      <c r="D4376" s="253">
        <v>6355.8955158066483</v>
      </c>
      <c r="E4376" s="253">
        <v>3661.5166726419056</v>
      </c>
      <c r="F4376" s="253">
        <v>289.82510915617581</v>
      </c>
      <c r="G4376" s="253">
        <v>289.82510915617581</v>
      </c>
      <c r="H4376" s="253">
        <v>52.373803904622221</v>
      </c>
      <c r="I4376" s="254">
        <v>2062.3548209477694</v>
      </c>
    </row>
    <row r="4377" spans="1:9" ht="14.25" x14ac:dyDescent="0.3">
      <c r="A4377" s="251">
        <v>41575</v>
      </c>
      <c r="B4377" s="252" t="s">
        <v>1507</v>
      </c>
      <c r="C4377" s="253">
        <v>2705</v>
      </c>
      <c r="D4377" s="253">
        <v>1998.6860462981847</v>
      </c>
      <c r="E4377" s="253">
        <v>1151.4069518131082</v>
      </c>
      <c r="F4377" s="253">
        <v>91.138911912050176</v>
      </c>
      <c r="G4377" s="253">
        <v>91.138911912050176</v>
      </c>
      <c r="H4377" s="253">
        <v>16.469558191351211</v>
      </c>
      <c r="I4377" s="254">
        <v>648.53171246962529</v>
      </c>
    </row>
    <row r="4378" spans="1:9" ht="14.25" x14ac:dyDescent="0.3">
      <c r="A4378" s="251">
        <v>41575</v>
      </c>
      <c r="B4378" s="252" t="s">
        <v>1508</v>
      </c>
      <c r="C4378" s="253">
        <v>4221</v>
      </c>
      <c r="D4378" s="253">
        <v>3118.8368951662246</v>
      </c>
      <c r="E4378" s="253">
        <v>1796.7056353431162</v>
      </c>
      <c r="F4378" s="253">
        <v>142.21713389307348</v>
      </c>
      <c r="G4378" s="253">
        <v>142.21713389307348</v>
      </c>
      <c r="H4378" s="253">
        <v>25.699817052012371</v>
      </c>
      <c r="I4378" s="254">
        <v>1011.9971749849494</v>
      </c>
    </row>
    <row r="4379" spans="1:9" ht="14.25" x14ac:dyDescent="0.3">
      <c r="A4379" s="251">
        <v>41575</v>
      </c>
      <c r="B4379" s="252" t="s">
        <v>1509</v>
      </c>
      <c r="C4379" s="253">
        <v>4256</v>
      </c>
      <c r="D4379" s="253">
        <v>3144.6978976137057</v>
      </c>
      <c r="E4379" s="253">
        <v>1811.6036920209197</v>
      </c>
      <c r="F4379" s="253">
        <v>143.39638044276728</v>
      </c>
      <c r="G4379" s="253">
        <v>143.39638044276728</v>
      </c>
      <c r="H4379" s="253">
        <v>25.912916695893067</v>
      </c>
      <c r="I4379" s="254">
        <v>1020.3885280113586</v>
      </c>
    </row>
    <row r="4380" spans="1:9" ht="14.25" x14ac:dyDescent="0.3">
      <c r="A4380" s="251">
        <v>41575</v>
      </c>
      <c r="B4380" s="252" t="s">
        <v>1745</v>
      </c>
      <c r="C4380" s="253">
        <v>3</v>
      </c>
      <c r="D4380" s="253">
        <v>2.2166573526412399</v>
      </c>
      <c r="E4380" s="253">
        <v>1.2769762866688814</v>
      </c>
      <c r="F4380" s="253">
        <v>0.10107827568804086</v>
      </c>
      <c r="G4380" s="253">
        <v>0.10107827568804086</v>
      </c>
      <c r="H4380" s="253">
        <v>1.8265683761202821E-2</v>
      </c>
      <c r="I4380" s="254">
        <v>0.71925883083507414</v>
      </c>
    </row>
    <row r="4381" spans="1:9" ht="14.25" x14ac:dyDescent="0.3">
      <c r="A4381" s="251">
        <v>41575</v>
      </c>
      <c r="B4381" s="252" t="s">
        <v>1746</v>
      </c>
      <c r="C4381" s="253">
        <v>799</v>
      </c>
      <c r="D4381" s="253">
        <v>590.36974158678356</v>
      </c>
      <c r="E4381" s="253">
        <v>340.10135101614543</v>
      </c>
      <c r="F4381" s="253">
        <v>26.920514091581548</v>
      </c>
      <c r="G4381" s="253">
        <v>26.920514091581548</v>
      </c>
      <c r="H4381" s="253">
        <v>4.8647604417336847</v>
      </c>
      <c r="I4381" s="254">
        <v>191.56260194574142</v>
      </c>
    </row>
    <row r="4382" spans="1:9" ht="14.25" x14ac:dyDescent="0.3">
      <c r="A4382" s="251">
        <v>41575</v>
      </c>
      <c r="B4382" s="252" t="s">
        <v>1733</v>
      </c>
      <c r="C4382" s="253">
        <v>2300</v>
      </c>
      <c r="D4382" s="253">
        <v>1699.4373036916172</v>
      </c>
      <c r="E4382" s="253">
        <v>979.01515311280912</v>
      </c>
      <c r="F4382" s="253">
        <v>77.493344694164648</v>
      </c>
      <c r="G4382" s="253">
        <v>77.493344694164648</v>
      </c>
      <c r="H4382" s="253">
        <v>14.003690883588829</v>
      </c>
      <c r="I4382" s="254">
        <v>551.43177030689026</v>
      </c>
    </row>
    <row r="4383" spans="1:9" ht="14.25" x14ac:dyDescent="0.3">
      <c r="A4383" s="251">
        <v>41575</v>
      </c>
      <c r="B4383" s="252" t="s">
        <v>1510</v>
      </c>
      <c r="C4383" s="253">
        <v>373</v>
      </c>
      <c r="D4383" s="253">
        <v>275.60439751172748</v>
      </c>
      <c r="E4383" s="253">
        <v>158.77071830916424</v>
      </c>
      <c r="F4383" s="253">
        <v>12.567398943879747</v>
      </c>
      <c r="G4383" s="253">
        <v>12.567398943879747</v>
      </c>
      <c r="H4383" s="253">
        <v>2.2710333476428839</v>
      </c>
      <c r="I4383" s="254">
        <v>89.427847967160886</v>
      </c>
    </row>
    <row r="4384" spans="1:9" ht="14.25" x14ac:dyDescent="0.3">
      <c r="A4384" s="251">
        <v>41575</v>
      </c>
      <c r="B4384" s="252" t="s">
        <v>419</v>
      </c>
      <c r="C4384" s="253">
        <v>380</v>
      </c>
      <c r="D4384" s="253">
        <v>280.7765980012237</v>
      </c>
      <c r="E4384" s="253">
        <v>161.75032964472496</v>
      </c>
      <c r="F4384" s="253">
        <v>12.803248253818508</v>
      </c>
      <c r="G4384" s="253">
        <v>12.803248253818508</v>
      </c>
      <c r="H4384" s="253">
        <v>2.3136532764190236</v>
      </c>
      <c r="I4384" s="254">
        <v>91.106118572442725</v>
      </c>
    </row>
    <row r="4385" spans="1:9" ht="14.25" x14ac:dyDescent="0.3">
      <c r="A4385" s="251">
        <v>41575</v>
      </c>
      <c r="B4385" s="252" t="s">
        <v>968</v>
      </c>
      <c r="C4385" s="253">
        <v>3180</v>
      </c>
      <c r="D4385" s="253">
        <v>2349.6567937997143</v>
      </c>
      <c r="E4385" s="253">
        <v>1353.5948638690143</v>
      </c>
      <c r="F4385" s="253">
        <v>107.14297222932331</v>
      </c>
      <c r="G4385" s="253">
        <v>107.14297222932331</v>
      </c>
      <c r="H4385" s="253">
        <v>19.361624786874991</v>
      </c>
      <c r="I4385" s="254">
        <v>762.41436068517862</v>
      </c>
    </row>
    <row r="4386" spans="1:9" ht="14.25" x14ac:dyDescent="0.3">
      <c r="A4386" s="251">
        <v>41575</v>
      </c>
      <c r="B4386" s="252" t="s">
        <v>1749</v>
      </c>
      <c r="C4386" s="253">
        <v>2226</v>
      </c>
      <c r="D4386" s="253">
        <v>1644.7597556597998</v>
      </c>
      <c r="E4386" s="253">
        <v>947.51640470830989</v>
      </c>
      <c r="F4386" s="253">
        <v>75.0000805605263</v>
      </c>
      <c r="G4386" s="253">
        <v>75.0000805605263</v>
      </c>
      <c r="H4386" s="253">
        <v>13.553137350812491</v>
      </c>
      <c r="I4386" s="254">
        <v>533.69005247962502</v>
      </c>
    </row>
    <row r="4387" spans="1:9" ht="14.25" x14ac:dyDescent="0.3">
      <c r="A4387" s="251">
        <v>41575</v>
      </c>
      <c r="B4387" s="252" t="s">
        <v>1727</v>
      </c>
      <c r="C4387" s="253">
        <v>1708</v>
      </c>
      <c r="D4387" s="253">
        <v>1262.0169194370792</v>
      </c>
      <c r="E4387" s="253">
        <v>727.02516587681646</v>
      </c>
      <c r="F4387" s="253">
        <v>57.547231625057925</v>
      </c>
      <c r="G4387" s="253">
        <v>57.547231625057925</v>
      </c>
      <c r="H4387" s="253">
        <v>10.399262621378139</v>
      </c>
      <c r="I4387" s="254">
        <v>409.4980276887689</v>
      </c>
    </row>
    <row r="4388" spans="1:9" ht="14.25" x14ac:dyDescent="0.3">
      <c r="A4388" s="251">
        <v>41575</v>
      </c>
      <c r="B4388" s="252" t="s">
        <v>1751</v>
      </c>
      <c r="C4388" s="253">
        <v>1103</v>
      </c>
      <c r="D4388" s="253">
        <v>814.99101998776246</v>
      </c>
      <c r="E4388" s="253">
        <v>469.50161473192537</v>
      </c>
      <c r="F4388" s="253">
        <v>37.163112694636354</v>
      </c>
      <c r="G4388" s="253">
        <v>37.163112694636354</v>
      </c>
      <c r="H4388" s="253">
        <v>6.7156830628689033</v>
      </c>
      <c r="I4388" s="254">
        <v>264.44749680369557</v>
      </c>
    </row>
    <row r="4389" spans="1:9" ht="14.25" x14ac:dyDescent="0.3">
      <c r="A4389" s="251">
        <v>41575</v>
      </c>
      <c r="B4389" s="252" t="s">
        <v>1666</v>
      </c>
      <c r="C4389" s="253">
        <v>3295</v>
      </c>
      <c r="D4389" s="253">
        <v>2434.6286589842953</v>
      </c>
      <c r="E4389" s="253">
        <v>1402.5456215246547</v>
      </c>
      <c r="F4389" s="253">
        <v>111.01763946403155</v>
      </c>
      <c r="G4389" s="253">
        <v>111.01763946403155</v>
      </c>
      <c r="H4389" s="253">
        <v>20.061809331054434</v>
      </c>
      <c r="I4389" s="254">
        <v>789.98594920052324</v>
      </c>
    </row>
    <row r="4390" spans="1:9" ht="14.25" x14ac:dyDescent="0.3">
      <c r="A4390" s="251">
        <v>41575</v>
      </c>
      <c r="B4390" s="252" t="s">
        <v>1667</v>
      </c>
      <c r="C4390" s="253">
        <v>1913</v>
      </c>
      <c r="D4390" s="253">
        <v>1413.4885052008974</v>
      </c>
      <c r="E4390" s="253">
        <v>814.28521213252338</v>
      </c>
      <c r="F4390" s="253">
        <v>64.454247130407396</v>
      </c>
      <c r="G4390" s="253">
        <v>64.454247130407396</v>
      </c>
      <c r="H4390" s="253">
        <v>11.647417678393666</v>
      </c>
      <c r="I4390" s="254">
        <v>458.64738112916569</v>
      </c>
    </row>
    <row r="4391" spans="1:9" ht="14.25" x14ac:dyDescent="0.3">
      <c r="A4391" s="251">
        <v>41575</v>
      </c>
      <c r="B4391" s="252" t="s">
        <v>1754</v>
      </c>
      <c r="C4391" s="253">
        <v>414</v>
      </c>
      <c r="D4391" s="253">
        <v>305.89871466449108</v>
      </c>
      <c r="E4391" s="253">
        <v>176.22272756030563</v>
      </c>
      <c r="F4391" s="253">
        <v>13.948802044949637</v>
      </c>
      <c r="G4391" s="253">
        <v>13.948802044949637</v>
      </c>
      <c r="H4391" s="253">
        <v>2.520664359045989</v>
      </c>
      <c r="I4391" s="254">
        <v>99.257718655240225</v>
      </c>
    </row>
    <row r="4392" spans="1:9" ht="14.25" x14ac:dyDescent="0.3">
      <c r="A4392" s="251">
        <v>41575</v>
      </c>
      <c r="B4392" s="252" t="s">
        <v>1215</v>
      </c>
      <c r="C4392" s="253">
        <v>88</v>
      </c>
      <c r="D4392" s="253">
        <v>65.021949010809692</v>
      </c>
      <c r="E4392" s="253">
        <v>37.457971075620513</v>
      </c>
      <c r="F4392" s="253">
        <v>2.9649627535158647</v>
      </c>
      <c r="G4392" s="253">
        <v>2.9649627535158647</v>
      </c>
      <c r="H4392" s="253">
        <v>0.53579339032861595</v>
      </c>
      <c r="I4392" s="254">
        <v>21.098259037828839</v>
      </c>
    </row>
    <row r="4393" spans="1:9" ht="14.25" x14ac:dyDescent="0.3">
      <c r="A4393" s="251">
        <v>41575</v>
      </c>
      <c r="B4393" s="252" t="s">
        <v>190</v>
      </c>
      <c r="C4393" s="253">
        <v>2</v>
      </c>
      <c r="D4393" s="253">
        <v>1.4777715684274932</v>
      </c>
      <c r="E4393" s="253">
        <v>0.8513175244459209</v>
      </c>
      <c r="F4393" s="253">
        <v>6.7385517125360575E-2</v>
      </c>
      <c r="G4393" s="253">
        <v>6.7385517125360575E-2</v>
      </c>
      <c r="H4393" s="253">
        <v>1.2177122507468547E-2</v>
      </c>
      <c r="I4393" s="254">
        <v>0.47950588722338278</v>
      </c>
    </row>
    <row r="4394" spans="1:9" ht="14.25" x14ac:dyDescent="0.3">
      <c r="A4394" s="251">
        <v>41575</v>
      </c>
      <c r="B4394" s="252" t="s">
        <v>1216</v>
      </c>
      <c r="C4394" s="253">
        <v>26</v>
      </c>
      <c r="D4394" s="253">
        <v>19.211030389557411</v>
      </c>
      <c r="E4394" s="253">
        <v>11.067127817796971</v>
      </c>
      <c r="F4394" s="253">
        <v>0.87601172262968741</v>
      </c>
      <c r="G4394" s="253">
        <v>0.87601172262968741</v>
      </c>
      <c r="H4394" s="253">
        <v>0.15830259259709109</v>
      </c>
      <c r="I4394" s="254">
        <v>6.2335765339039764</v>
      </c>
    </row>
    <row r="4395" spans="1:9" ht="14.25" x14ac:dyDescent="0.3">
      <c r="A4395" s="251">
        <v>41575</v>
      </c>
      <c r="B4395" s="252" t="s">
        <v>1363</v>
      </c>
      <c r="C4395" s="253">
        <v>138</v>
      </c>
      <c r="D4395" s="253">
        <v>101.96623822149704</v>
      </c>
      <c r="E4395" s="253">
        <v>58.740909186768548</v>
      </c>
      <c r="F4395" s="253">
        <v>4.6496006816498792</v>
      </c>
      <c r="G4395" s="253">
        <v>4.6496006816498792</v>
      </c>
      <c r="H4395" s="253">
        <v>0.8402214530153298</v>
      </c>
      <c r="I4395" s="254">
        <v>33.085906218413413</v>
      </c>
    </row>
    <row r="4396" spans="1:9" ht="14.25" x14ac:dyDescent="0.3">
      <c r="A4396" s="251">
        <v>41575</v>
      </c>
      <c r="B4396" s="252" t="s">
        <v>1285</v>
      </c>
      <c r="C4396" s="253">
        <v>13582546</v>
      </c>
      <c r="D4396" s="253">
        <v>10035950.152829288</v>
      </c>
      <c r="E4396" s="253">
        <v>5781529.7181964228</v>
      </c>
      <c r="F4396" s="253">
        <v>457633.44304449885</v>
      </c>
      <c r="G4396" s="253">
        <v>457633.44304449885</v>
      </c>
      <c r="H4396" s="253">
        <v>82698.163302663437</v>
      </c>
      <c r="I4396" s="254">
        <v>3256455.3852412044</v>
      </c>
    </row>
    <row r="4397" spans="1:9" ht="14.25" x14ac:dyDescent="0.3">
      <c r="A4397" s="251">
        <v>41575</v>
      </c>
      <c r="B4397" s="252" t="s">
        <v>1514</v>
      </c>
      <c r="C4397" s="253">
        <v>4941527</v>
      </c>
      <c r="D4397" s="253">
        <v>3651224.0526084024</v>
      </c>
      <c r="E4397" s="253">
        <v>2103404.2663113391</v>
      </c>
      <c r="F4397" s="253">
        <v>166493.67614196581</v>
      </c>
      <c r="G4397" s="253">
        <v>166493.67614196581</v>
      </c>
      <c r="H4397" s="253">
        <v>30086.78982648176</v>
      </c>
      <c r="I4397" s="254">
        <v>1184745.6441866504</v>
      </c>
    </row>
    <row r="4398" spans="1:9" ht="14.25" x14ac:dyDescent="0.3">
      <c r="A4398" s="251">
        <v>41575</v>
      </c>
      <c r="B4398" s="252" t="s">
        <v>1515</v>
      </c>
      <c r="C4398" s="253">
        <v>2885</v>
      </c>
      <c r="D4398" s="253">
        <v>2131.6854874566593</v>
      </c>
      <c r="E4398" s="253">
        <v>1228.0255290132411</v>
      </c>
      <c r="F4398" s="253">
        <v>97.203608453332635</v>
      </c>
      <c r="G4398" s="253">
        <v>97.203608453332635</v>
      </c>
      <c r="H4398" s="253">
        <v>17.56549921702338</v>
      </c>
      <c r="I4398" s="254">
        <v>691.68724231972976</v>
      </c>
    </row>
    <row r="4399" spans="1:9" ht="14.25" x14ac:dyDescent="0.3">
      <c r="A4399" s="251">
        <v>41575</v>
      </c>
      <c r="B4399" s="252" t="s">
        <v>1516</v>
      </c>
      <c r="C4399" s="253">
        <v>654079</v>
      </c>
      <c r="D4399" s="253">
        <v>483289.67485274316</v>
      </c>
      <c r="E4399" s="253">
        <v>278414.45753603172</v>
      </c>
      <c r="F4399" s="253">
        <v>22037.725827919356</v>
      </c>
      <c r="G4399" s="253">
        <v>22037.725827919356</v>
      </c>
      <c r="H4399" s="253">
        <v>3982.4000562812598</v>
      </c>
      <c r="I4399" s="254">
        <v>156817.3656045915</v>
      </c>
    </row>
    <row r="4400" spans="1:9" ht="14.25" x14ac:dyDescent="0.3">
      <c r="A4400" s="251">
        <v>41575</v>
      </c>
      <c r="B4400" s="252" t="s">
        <v>1286</v>
      </c>
      <c r="C4400" s="253">
        <v>49521886</v>
      </c>
      <c r="D4400" s="253">
        <v>36591017.572853759</v>
      </c>
      <c r="E4400" s="253">
        <v>21079424.697706554</v>
      </c>
      <c r="F4400" s="253">
        <v>1668528.9485665769</v>
      </c>
      <c r="G4400" s="253">
        <v>1668528.9485665769</v>
      </c>
      <c r="H4400" s="253">
        <v>301517.03631144576</v>
      </c>
      <c r="I4400" s="254">
        <v>11873017.94170261</v>
      </c>
    </row>
    <row r="4401" spans="1:9" ht="14.25" x14ac:dyDescent="0.3">
      <c r="A4401" s="251">
        <v>41575</v>
      </c>
      <c r="B4401" s="252" t="s">
        <v>704</v>
      </c>
      <c r="C4401" s="253">
        <v>487</v>
      </c>
      <c r="D4401" s="253">
        <v>359.83737691209461</v>
      </c>
      <c r="E4401" s="253">
        <v>207.29581720258176</v>
      </c>
      <c r="F4401" s="253">
        <v>16.408373420025299</v>
      </c>
      <c r="G4401" s="253">
        <v>16.408373420025299</v>
      </c>
      <c r="H4401" s="253">
        <v>2.9651293305685913</v>
      </c>
      <c r="I4401" s="254">
        <v>116.75968353889371</v>
      </c>
    </row>
    <row r="4402" spans="1:9" ht="14.25" x14ac:dyDescent="0.3">
      <c r="A4402" s="251">
        <v>41575</v>
      </c>
      <c r="B4402" s="252" t="s">
        <v>1287</v>
      </c>
      <c r="C4402" s="253">
        <v>111679425</v>
      </c>
      <c r="D4402" s="253">
        <v>82518339.521665305</v>
      </c>
      <c r="E4402" s="253">
        <v>47537325.811271951</v>
      </c>
      <c r="F4402" s="253">
        <v>3762787.9029439609</v>
      </c>
      <c r="G4402" s="253">
        <v>3762787.9029439609</v>
      </c>
      <c r="H4402" s="253">
        <v>679967.01989432285</v>
      </c>
      <c r="I4402" s="254">
        <v>26775470.884611119</v>
      </c>
    </row>
    <row r="4403" spans="1:9" ht="14.25" x14ac:dyDescent="0.3">
      <c r="A4403" s="251">
        <v>41575</v>
      </c>
      <c r="B4403" s="252" t="s">
        <v>1517</v>
      </c>
      <c r="C4403" s="253">
        <v>1240216</v>
      </c>
      <c r="D4403" s="253">
        <v>916377.97175443603</v>
      </c>
      <c r="E4403" s="253">
        <v>527908.80744911113</v>
      </c>
      <c r="F4403" s="253">
        <v>41786.298253573092</v>
      </c>
      <c r="G4403" s="253">
        <v>41786.298253573092</v>
      </c>
      <c r="H4403" s="253">
        <v>7551.1310838613063</v>
      </c>
      <c r="I4403" s="254">
        <v>297345.43671431747</v>
      </c>
    </row>
    <row r="4404" spans="1:9" ht="14.25" x14ac:dyDescent="0.3">
      <c r="A4404" s="251">
        <v>41575</v>
      </c>
      <c r="B4404" s="252" t="s">
        <v>1518</v>
      </c>
      <c r="C4404" s="253">
        <v>318803</v>
      </c>
      <c r="D4404" s="253">
        <v>235559.00466469507</v>
      </c>
      <c r="E4404" s="253">
        <v>135701.29037296647</v>
      </c>
      <c r="F4404" s="253">
        <v>10741.352508058162</v>
      </c>
      <c r="G4404" s="253">
        <v>10741.352508058162</v>
      </c>
      <c r="H4404" s="253">
        <v>1941.0515933742477</v>
      </c>
      <c r="I4404" s="254">
        <v>76433.957682238048</v>
      </c>
    </row>
    <row r="4405" spans="1:9" ht="14.25" x14ac:dyDescent="0.3">
      <c r="A4405" s="251">
        <v>41575</v>
      </c>
      <c r="B4405" s="252" t="s">
        <v>1519</v>
      </c>
      <c r="C4405" s="253">
        <v>1983221</v>
      </c>
      <c r="D4405" s="253">
        <v>1465373.8038541707</v>
      </c>
      <c r="E4405" s="253">
        <v>844175.39607458189</v>
      </c>
      <c r="F4405" s="253">
        <v>66820.186329437347</v>
      </c>
      <c r="G4405" s="253">
        <v>66820.186329437347</v>
      </c>
      <c r="H4405" s="253">
        <v>12074.96253819214</v>
      </c>
      <c r="I4405" s="254">
        <v>475483.07258252217</v>
      </c>
    </row>
    <row r="4406" spans="1:9" ht="14.25" x14ac:dyDescent="0.3">
      <c r="A4406" s="251">
        <v>41575</v>
      </c>
      <c r="B4406" s="252" t="s">
        <v>1288</v>
      </c>
      <c r="C4406" s="253">
        <v>15083602</v>
      </c>
      <c r="D4406" s="253">
        <v>11145059.092538036</v>
      </c>
      <c r="E4406" s="253">
        <v>6420467.3571837703</v>
      </c>
      <c r="F4406" s="253">
        <v>508208.16044156143</v>
      </c>
      <c r="G4406" s="253">
        <v>508208.16044156143</v>
      </c>
      <c r="H4406" s="253">
        <v>91837.434703948791</v>
      </c>
      <c r="I4406" s="254">
        <v>3616337.9797671954</v>
      </c>
    </row>
    <row r="4407" spans="1:9" ht="14.25" x14ac:dyDescent="0.3">
      <c r="A4407" s="251">
        <v>41575</v>
      </c>
      <c r="B4407" s="252" t="s">
        <v>1289</v>
      </c>
      <c r="C4407" s="253">
        <v>49030950</v>
      </c>
      <c r="D4407" s="253">
        <v>36228271.941495001</v>
      </c>
      <c r="E4407" s="253">
        <v>20870453.487615865</v>
      </c>
      <c r="F4407" s="253">
        <v>1651987.960448849</v>
      </c>
      <c r="G4407" s="253">
        <v>1651987.960448849</v>
      </c>
      <c r="H4407" s="253">
        <v>298527.94240378251</v>
      </c>
      <c r="I4407" s="254">
        <v>11755314.59057766</v>
      </c>
    </row>
    <row r="4408" spans="1:9" ht="14.25" x14ac:dyDescent="0.3">
      <c r="A4408" s="251">
        <v>41575</v>
      </c>
      <c r="B4408" s="252" t="s">
        <v>1520</v>
      </c>
      <c r="C4408" s="253">
        <v>672030</v>
      </c>
      <c r="D4408" s="253">
        <v>496553.41356516414</v>
      </c>
      <c r="E4408" s="253">
        <v>286055.45797669614</v>
      </c>
      <c r="F4408" s="253">
        <v>22642.544536878031</v>
      </c>
      <c r="G4408" s="253">
        <v>22642.544536878031</v>
      </c>
      <c r="H4408" s="253">
        <v>4091.6958193470437</v>
      </c>
      <c r="I4408" s="254">
        <v>161121.17069536497</v>
      </c>
    </row>
    <row r="4409" spans="1:9" ht="14.25" x14ac:dyDescent="0.3">
      <c r="A4409" s="251">
        <v>41575</v>
      </c>
      <c r="B4409" s="252" t="s">
        <v>1521</v>
      </c>
      <c r="C4409" s="253">
        <v>3288303</v>
      </c>
      <c r="D4409" s="253">
        <v>2429680.3408874157</v>
      </c>
      <c r="E4409" s="253">
        <v>1399694.9847940477</v>
      </c>
      <c r="F4409" s="253">
        <v>110791.99905993727</v>
      </c>
      <c r="G4409" s="253">
        <v>110791.99905993727</v>
      </c>
      <c r="H4409" s="253">
        <v>20021.034236338171</v>
      </c>
      <c r="I4409" s="254">
        <v>788380.32373715565</v>
      </c>
    </row>
    <row r="4410" spans="1:9" ht="14.25" x14ac:dyDescent="0.3">
      <c r="A4410" s="251">
        <v>41575</v>
      </c>
      <c r="B4410" s="252" t="s">
        <v>1522</v>
      </c>
      <c r="C4410" s="253">
        <v>3398</v>
      </c>
      <c r="D4410" s="253">
        <v>2510.7338947583112</v>
      </c>
      <c r="E4410" s="253">
        <v>1446.3884740336198</v>
      </c>
      <c r="F4410" s="253">
        <v>114.48799359598762</v>
      </c>
      <c r="G4410" s="253">
        <v>114.48799359598762</v>
      </c>
      <c r="H4410" s="253">
        <v>20.688931140189062</v>
      </c>
      <c r="I4410" s="254">
        <v>814.68050239252739</v>
      </c>
    </row>
    <row r="4411" spans="1:9" ht="14.25" x14ac:dyDescent="0.3">
      <c r="A4411" s="251">
        <v>41575</v>
      </c>
      <c r="B4411" s="252" t="s">
        <v>1734</v>
      </c>
      <c r="C4411" s="253">
        <v>1</v>
      </c>
      <c r="D4411" s="253">
        <v>0.73888578421374662</v>
      </c>
      <c r="E4411" s="253">
        <v>0.42565876222296045</v>
      </c>
      <c r="F4411" s="253">
        <v>3.3692758562680288E-2</v>
      </c>
      <c r="G4411" s="253">
        <v>3.3692758562680288E-2</v>
      </c>
      <c r="H4411" s="253">
        <v>6.0885612537342733E-3</v>
      </c>
      <c r="I4411" s="254">
        <v>0.23975294361169139</v>
      </c>
    </row>
    <row r="4412" spans="1:9" ht="14.25" x14ac:dyDescent="0.3">
      <c r="A4412" s="251">
        <v>41575</v>
      </c>
      <c r="B4412" s="252" t="s">
        <v>1523</v>
      </c>
      <c r="C4412" s="253">
        <v>12794765</v>
      </c>
      <c r="D4412" s="253">
        <v>9453869.9708555974</v>
      </c>
      <c r="E4412" s="253">
        <v>5401223.9757299051</v>
      </c>
      <c r="F4412" s="253">
        <v>605986.98980077391</v>
      </c>
      <c r="G4412" s="253">
        <v>605986.98980077391</v>
      </c>
      <c r="H4412" s="253">
        <v>313407.04890491773</v>
      </c>
      <c r="I4412" s="254">
        <v>2527264.9666192262</v>
      </c>
    </row>
    <row r="4413" spans="1:9" ht="14.25" x14ac:dyDescent="0.3">
      <c r="A4413" s="251">
        <v>41575</v>
      </c>
      <c r="B4413" s="252" t="s">
        <v>1524</v>
      </c>
      <c r="C4413" s="253">
        <v>30052687</v>
      </c>
      <c r="D4413" s="253">
        <v>22205503.201725271</v>
      </c>
      <c r="E4413" s="253">
        <v>12686539.655828495</v>
      </c>
      <c r="F4413" s="253">
        <v>1423358.4853301216</v>
      </c>
      <c r="G4413" s="253">
        <v>1423358.4853301216</v>
      </c>
      <c r="H4413" s="253">
        <v>736138.87744973728</v>
      </c>
      <c r="I4413" s="254">
        <v>5936107.6977867959</v>
      </c>
    </row>
    <row r="4414" spans="1:9" ht="14.25" x14ac:dyDescent="0.3">
      <c r="A4414" s="251">
        <v>41575</v>
      </c>
      <c r="B4414" s="252" t="s">
        <v>1525</v>
      </c>
      <c r="C4414" s="253">
        <v>93655397</v>
      </c>
      <c r="D4414" s="253">
        <v>69200641.458194762</v>
      </c>
      <c r="E4414" s="253">
        <v>39535995.833679058</v>
      </c>
      <c r="F4414" s="253">
        <v>4435716.647130793</v>
      </c>
      <c r="G4414" s="253">
        <v>4435716.647130793</v>
      </c>
      <c r="H4414" s="253">
        <v>2294083.6809264165</v>
      </c>
      <c r="I4414" s="254">
        <v>18499128.649327703</v>
      </c>
    </row>
    <row r="4415" spans="1:9" ht="14.25" x14ac:dyDescent="0.3">
      <c r="A4415" s="251">
        <v>41575</v>
      </c>
      <c r="B4415" s="252" t="s">
        <v>1290</v>
      </c>
      <c r="C4415" s="253">
        <v>5673</v>
      </c>
      <c r="D4415" s="253">
        <v>4191.6990538445843</v>
      </c>
      <c r="E4415" s="253">
        <v>2394.8187883338032</v>
      </c>
      <c r="F4415" s="253">
        <v>268.68521564403807</v>
      </c>
      <c r="G4415" s="253">
        <v>268.68521564403807</v>
      </c>
      <c r="H4415" s="253">
        <v>138.95981586512909</v>
      </c>
      <c r="I4415" s="254">
        <v>1120.5500183575759</v>
      </c>
    </row>
    <row r="4416" spans="1:9" ht="14.25" x14ac:dyDescent="0.3">
      <c r="A4416" s="251">
        <v>41575</v>
      </c>
      <c r="B4416" s="252" t="s">
        <v>1526</v>
      </c>
      <c r="C4416" s="253">
        <v>33509251</v>
      </c>
      <c r="D4416" s="253">
        <v>24759509.203550272</v>
      </c>
      <c r="E4416" s="253">
        <v>14145704.896490971</v>
      </c>
      <c r="F4416" s="253">
        <v>1587068.6287687637</v>
      </c>
      <c r="G4416" s="253">
        <v>1587068.6287687637</v>
      </c>
      <c r="H4416" s="253">
        <v>820807.21818057331</v>
      </c>
      <c r="I4416" s="254">
        <v>6618859.8313411986</v>
      </c>
    </row>
    <row r="4417" spans="1:9" ht="14.25" x14ac:dyDescent="0.3">
      <c r="A4417" s="251">
        <v>41575</v>
      </c>
      <c r="B4417" s="252" t="s">
        <v>1527</v>
      </c>
      <c r="C4417" s="253">
        <v>193601448</v>
      </c>
      <c r="D4417" s="253">
        <v>143049357.73039687</v>
      </c>
      <c r="E4417" s="253">
        <v>81727548.936899304</v>
      </c>
      <c r="F4417" s="253">
        <v>9169371.9028517567</v>
      </c>
      <c r="G4417" s="253">
        <v>9169371.9028517567</v>
      </c>
      <c r="H4417" s="253">
        <v>4742256.5777018089</v>
      </c>
      <c r="I4417" s="254">
        <v>38240808.410092242</v>
      </c>
    </row>
    <row r="4418" spans="1:9" ht="14.25" x14ac:dyDescent="0.3">
      <c r="A4418" s="251">
        <v>41575</v>
      </c>
      <c r="B4418" s="252" t="s">
        <v>1528</v>
      </c>
      <c r="C4418" s="253">
        <v>86674684</v>
      </c>
      <c r="D4418" s="253">
        <v>64042691.858818673</v>
      </c>
      <c r="E4418" s="253">
        <v>36589134.799241185</v>
      </c>
      <c r="F4418" s="253">
        <v>4105095.3924588142</v>
      </c>
      <c r="G4418" s="253">
        <v>4105095.3924588142</v>
      </c>
      <c r="H4418" s="253">
        <v>2123091.5086917416</v>
      </c>
      <c r="I4418" s="254">
        <v>17120274.76596811</v>
      </c>
    </row>
    <row r="4419" spans="1:9" ht="14.25" x14ac:dyDescent="0.3">
      <c r="A4419" s="251">
        <v>41575</v>
      </c>
      <c r="B4419" s="252" t="s">
        <v>1291</v>
      </c>
      <c r="C4419" s="253">
        <v>39975331</v>
      </c>
      <c r="D4419" s="253">
        <v>29537203.795139093</v>
      </c>
      <c r="E4419" s="253">
        <v>16875317.071860164</v>
      </c>
      <c r="F4419" s="253">
        <v>1893315.7818044771</v>
      </c>
      <c r="G4419" s="253">
        <v>1893315.7818044771</v>
      </c>
      <c r="H4419" s="253">
        <v>979193.48403095116</v>
      </c>
      <c r="I4419" s="254">
        <v>7896061.6756390231</v>
      </c>
    </row>
    <row r="4420" spans="1:9" ht="14.25" x14ac:dyDescent="0.3">
      <c r="A4420" s="251">
        <v>41575</v>
      </c>
      <c r="B4420" s="252" t="s">
        <v>1292</v>
      </c>
      <c r="C4420" s="253">
        <v>23142</v>
      </c>
      <c r="D4420" s="253">
        <v>17099.294818274528</v>
      </c>
      <c r="E4420" s="253">
        <v>9769.2396262331895</v>
      </c>
      <c r="F4420" s="253">
        <v>1096.0538093485511</v>
      </c>
      <c r="G4420" s="253">
        <v>1096.0538093485511</v>
      </c>
      <c r="H4420" s="253">
        <v>566.86198814574618</v>
      </c>
      <c r="I4420" s="254">
        <v>4571.0855851984898</v>
      </c>
    </row>
    <row r="4421" spans="1:9" ht="14.25" x14ac:dyDescent="0.3">
      <c r="A4421" s="251">
        <v>41575</v>
      </c>
      <c r="B4421" s="252" t="s">
        <v>1529</v>
      </c>
      <c r="C4421" s="253">
        <v>2529683</v>
      </c>
      <c r="D4421" s="253">
        <v>1869146.8072671832</v>
      </c>
      <c r="E4421" s="253">
        <v>1067888.6615421507</v>
      </c>
      <c r="F4421" s="253">
        <v>119811.10917787011</v>
      </c>
      <c r="G4421" s="253">
        <v>119811.10917787011</v>
      </c>
      <c r="H4421" s="253">
        <v>61964.442777568722</v>
      </c>
      <c r="I4421" s="254">
        <v>499671.48459172365</v>
      </c>
    </row>
    <row r="4422" spans="1:9" ht="14.25" x14ac:dyDescent="0.3">
      <c r="A4422" s="251">
        <v>41575</v>
      </c>
      <c r="B4422" s="252" t="s">
        <v>1738</v>
      </c>
      <c r="C4422" s="253">
        <v>94696</v>
      </c>
      <c r="D4422" s="253">
        <v>69969.52822190494</v>
      </c>
      <c r="E4422" s="253">
        <v>26666.460320743197</v>
      </c>
      <c r="F4422" s="253">
        <v>4560.2533300963132</v>
      </c>
      <c r="G4422" s="253">
        <v>4560.2533300963132</v>
      </c>
      <c r="H4422" s="253">
        <v>896.48511227657025</v>
      </c>
      <c r="I4422" s="254">
        <v>33286.076128692548</v>
      </c>
    </row>
    <row r="4423" spans="1:9" ht="14.25" x14ac:dyDescent="0.3">
      <c r="A4423" s="251">
        <v>41575</v>
      </c>
      <c r="B4423" s="252" t="s">
        <v>1767</v>
      </c>
      <c r="C4423" s="253">
        <v>6</v>
      </c>
      <c r="D4423" s="253">
        <v>4.4333147052824797</v>
      </c>
      <c r="E4423" s="253">
        <v>1.6896042274695786</v>
      </c>
      <c r="F4423" s="253">
        <v>0.28894060974674624</v>
      </c>
      <c r="G4423" s="253">
        <v>0.28894060974674624</v>
      </c>
      <c r="H4423" s="253">
        <v>5.6801878365077954E-2</v>
      </c>
      <c r="I4423" s="254">
        <v>2.1090273799543309</v>
      </c>
    </row>
    <row r="4424" spans="1:9" ht="14.25" x14ac:dyDescent="0.3">
      <c r="A4424" s="251">
        <v>41575</v>
      </c>
      <c r="B4424" s="252" t="s">
        <v>628</v>
      </c>
      <c r="C4424" s="253">
        <v>1425</v>
      </c>
      <c r="D4424" s="253">
        <v>1052.9122425045889</v>
      </c>
      <c r="E4424" s="253">
        <v>504.01769179228751</v>
      </c>
      <c r="F4424" s="253">
        <v>55.512706574976775</v>
      </c>
      <c r="G4424" s="253">
        <v>55.512706574976775</v>
      </c>
      <c r="H4424" s="253">
        <v>21.413812239798212</v>
      </c>
      <c r="I4424" s="254">
        <v>416.45532532254958</v>
      </c>
    </row>
    <row r="4425" spans="1:9" ht="14.25" x14ac:dyDescent="0.3">
      <c r="A4425" s="251">
        <v>41575</v>
      </c>
      <c r="B4425" s="252" t="s">
        <v>615</v>
      </c>
      <c r="C4425" s="253">
        <v>194</v>
      </c>
      <c r="D4425" s="253">
        <v>143.34384213746685</v>
      </c>
      <c r="E4425" s="253">
        <v>68.617145408914936</v>
      </c>
      <c r="F4425" s="253">
        <v>7.5575193512599972</v>
      </c>
      <c r="G4425" s="253">
        <v>7.5575193512599972</v>
      </c>
      <c r="H4425" s="253">
        <v>2.9152839119444582</v>
      </c>
      <c r="I4425" s="254">
        <v>56.696374114087455</v>
      </c>
    </row>
    <row r="4426" spans="1:9" ht="14.25" x14ac:dyDescent="0.3">
      <c r="A4426" s="251">
        <v>41575</v>
      </c>
      <c r="B4426" s="252" t="s">
        <v>616</v>
      </c>
      <c r="C4426" s="253">
        <v>140374</v>
      </c>
      <c r="D4426" s="253">
        <v>103720.35307322047</v>
      </c>
      <c r="E4426" s="253">
        <v>49649.810152737242</v>
      </c>
      <c r="F4426" s="253">
        <v>5468.4495949163438</v>
      </c>
      <c r="G4426" s="253">
        <v>5468.4495949163438</v>
      </c>
      <c r="H4426" s="253">
        <v>2109.4333188417081</v>
      </c>
      <c r="I4426" s="254">
        <v>41024.210411808825</v>
      </c>
    </row>
    <row r="4427" spans="1:9" ht="14.25" x14ac:dyDescent="0.3">
      <c r="A4427" s="251">
        <v>41575</v>
      </c>
      <c r="B4427" s="252" t="s">
        <v>1698</v>
      </c>
      <c r="C4427" s="253">
        <v>21</v>
      </c>
      <c r="D4427" s="253">
        <v>15.516601468488679</v>
      </c>
      <c r="E4427" s="253">
        <v>7.4276291422021323</v>
      </c>
      <c r="F4427" s="253">
        <v>0.81808199163123674</v>
      </c>
      <c r="G4427" s="253">
        <v>0.81808199163123674</v>
      </c>
      <c r="H4427" s="253">
        <v>0.31557196984965785</v>
      </c>
      <c r="I4427" s="254">
        <v>6.1372363731744146</v>
      </c>
    </row>
    <row r="4428" spans="1:9" ht="14.25" x14ac:dyDescent="0.3">
      <c r="A4428" s="251">
        <v>41575</v>
      </c>
      <c r="B4428" s="252" t="s">
        <v>619</v>
      </c>
      <c r="C4428" s="253">
        <v>276727</v>
      </c>
      <c r="D4428" s="253">
        <v>204469.64640811746</v>
      </c>
      <c r="E4428" s="253">
        <v>97877.406173055686</v>
      </c>
      <c r="F4428" s="253">
        <v>10780.255966577965</v>
      </c>
      <c r="G4428" s="253">
        <v>10780.255966577965</v>
      </c>
      <c r="H4428" s="253">
        <v>4158.4421190755365</v>
      </c>
      <c r="I4428" s="254">
        <v>80873.286182830299</v>
      </c>
    </row>
    <row r="4429" spans="1:9" ht="14.25" x14ac:dyDescent="0.3">
      <c r="A4429" s="251">
        <v>41575</v>
      </c>
      <c r="B4429" s="252" t="s">
        <v>1225</v>
      </c>
      <c r="C4429" s="253">
        <v>20347380</v>
      </c>
      <c r="D4429" s="253">
        <v>15034389.827995103</v>
      </c>
      <c r="E4429" s="253">
        <v>7196799.6502600387</v>
      </c>
      <c r="F4429" s="253">
        <v>792658.34070845682</v>
      </c>
      <c r="G4429" s="253">
        <v>792658.34070845682</v>
      </c>
      <c r="H4429" s="253">
        <v>305764.89466093003</v>
      </c>
      <c r="I4429" s="254">
        <v>5946508.6016572202</v>
      </c>
    </row>
    <row r="4430" spans="1:9" ht="14.25" x14ac:dyDescent="0.3">
      <c r="A4430" s="251">
        <v>41575</v>
      </c>
      <c r="B4430" s="252" t="s">
        <v>1226</v>
      </c>
      <c r="C4430" s="253">
        <v>8338</v>
      </c>
      <c r="D4430" s="253">
        <v>6160.8296687742186</v>
      </c>
      <c r="E4430" s="253">
        <v>2949.1224660800654</v>
      </c>
      <c r="F4430" s="253">
        <v>324.8175069629167</v>
      </c>
      <c r="G4430" s="253">
        <v>324.8175069629167</v>
      </c>
      <c r="H4430" s="253">
        <v>125.29709926697366</v>
      </c>
      <c r="I4430" s="254">
        <v>2436.775089501346</v>
      </c>
    </row>
    <row r="4431" spans="1:9" ht="14.25" x14ac:dyDescent="0.3">
      <c r="A4431" s="251">
        <v>41575</v>
      </c>
      <c r="B4431" s="252" t="s">
        <v>1414</v>
      </c>
      <c r="C4431" s="253">
        <v>214770</v>
      </c>
      <c r="D4431" s="253">
        <v>158690.49987558636</v>
      </c>
      <c r="E4431" s="253">
        <v>75963.424327178669</v>
      </c>
      <c r="F4431" s="253">
        <v>8366.6413972686059</v>
      </c>
      <c r="G4431" s="253">
        <v>8366.6413972686059</v>
      </c>
      <c r="H4431" s="253">
        <v>3227.3996173624296</v>
      </c>
      <c r="I4431" s="254">
        <v>62766.393136508057</v>
      </c>
    </row>
    <row r="4432" spans="1:9" ht="14.25" x14ac:dyDescent="0.3">
      <c r="A4432" s="251">
        <v>41575</v>
      </c>
      <c r="B4432" s="252" t="s">
        <v>1294</v>
      </c>
      <c r="C4432" s="253">
        <v>11435260</v>
      </c>
      <c r="D4432" s="253">
        <v>8449351.0527880881</v>
      </c>
      <c r="E4432" s="253">
        <v>4044612.8773646834</v>
      </c>
      <c r="F4432" s="253">
        <v>445475.25122004841</v>
      </c>
      <c r="G4432" s="253">
        <v>445475.25122004841</v>
      </c>
      <c r="H4432" s="253">
        <v>171840.35828299992</v>
      </c>
      <c r="I4432" s="254">
        <v>3341947.3147003078</v>
      </c>
    </row>
    <row r="4433" spans="1:9" ht="14.25" x14ac:dyDescent="0.3">
      <c r="A4433" s="251">
        <v>41575</v>
      </c>
      <c r="B4433" s="252" t="s">
        <v>151</v>
      </c>
      <c r="C4433" s="253">
        <v>525488</v>
      </c>
      <c r="D4433" s="253">
        <v>388275.61297491327</v>
      </c>
      <c r="E4433" s="253">
        <v>185863.33250845305</v>
      </c>
      <c r="F4433" s="253">
        <v>20471.060458015014</v>
      </c>
      <c r="G4433" s="253">
        <v>20471.060458015014</v>
      </c>
      <c r="H4433" s="253">
        <v>7896.632537731286</v>
      </c>
      <c r="I4433" s="254">
        <v>153573.52701269891</v>
      </c>
    </row>
    <row r="4434" spans="1:9" ht="14.25" x14ac:dyDescent="0.3">
      <c r="A4434" s="251">
        <v>41575</v>
      </c>
      <c r="B4434" s="252" t="s">
        <v>1706</v>
      </c>
      <c r="C4434" s="253">
        <v>2781</v>
      </c>
      <c r="D4434" s="253">
        <v>2054.8413658984291</v>
      </c>
      <c r="E4434" s="253">
        <v>983.63031640305371</v>
      </c>
      <c r="F4434" s="253">
        <v>108.33742946316519</v>
      </c>
      <c r="G4434" s="253">
        <v>108.33742946316519</v>
      </c>
      <c r="H4434" s="253">
        <v>41.790745150090402</v>
      </c>
      <c r="I4434" s="254">
        <v>812.74544541895455</v>
      </c>
    </row>
    <row r="4435" spans="1:9" ht="14.25" x14ac:dyDescent="0.3">
      <c r="A4435" s="251">
        <v>41575</v>
      </c>
      <c r="B4435" s="252" t="s">
        <v>1255</v>
      </c>
      <c r="C4435" s="253">
        <v>180145</v>
      </c>
      <c r="D4435" s="253">
        <v>133106.57959718537</v>
      </c>
      <c r="E4435" s="253">
        <v>63716.678658190613</v>
      </c>
      <c r="F4435" s="253">
        <v>7017.7800182099581</v>
      </c>
      <c r="G4435" s="253">
        <v>7017.7800182099581</v>
      </c>
      <c r="H4435" s="253">
        <v>2707.0815480269812</v>
      </c>
      <c r="I4435" s="254">
        <v>52647.259354547852</v>
      </c>
    </row>
    <row r="4436" spans="1:9" ht="14.25" x14ac:dyDescent="0.3">
      <c r="A4436" s="251">
        <v>41575</v>
      </c>
      <c r="B4436" s="252" t="s">
        <v>153</v>
      </c>
      <c r="C4436" s="253">
        <v>3740773</v>
      </c>
      <c r="D4436" s="253">
        <v>2764003.9916706099</v>
      </c>
      <c r="E4436" s="253">
        <v>1323098.7880553761</v>
      </c>
      <c r="F4436" s="253">
        <v>145726.62028954079</v>
      </c>
      <c r="G4436" s="253">
        <v>145726.62028954079</v>
      </c>
      <c r="H4436" s="253">
        <v>56213.481160495918</v>
      </c>
      <c r="I4436" s="254">
        <v>1093238.4818756562</v>
      </c>
    </row>
    <row r="4437" spans="1:9" ht="14.25" x14ac:dyDescent="0.3">
      <c r="A4437" s="251">
        <v>41575</v>
      </c>
      <c r="B4437" s="252" t="s">
        <v>154</v>
      </c>
      <c r="C4437" s="253">
        <v>63496007</v>
      </c>
      <c r="D4437" s="253">
        <v>46916296.926636547</v>
      </c>
      <c r="E4437" s="253">
        <v>22458323.428889077</v>
      </c>
      <c r="F4437" s="253">
        <v>2473568.5651043309</v>
      </c>
      <c r="G4437" s="253">
        <v>2473568.5651043309</v>
      </c>
      <c r="H4437" s="253">
        <v>954169.52412274596</v>
      </c>
      <c r="I4437" s="254">
        <v>18556666.843416061</v>
      </c>
    </row>
    <row r="4438" spans="1:9" ht="14.25" x14ac:dyDescent="0.3">
      <c r="A4438" s="251">
        <v>41575</v>
      </c>
      <c r="B4438" s="252" t="s">
        <v>155</v>
      </c>
      <c r="C4438" s="253">
        <v>444635</v>
      </c>
      <c r="D4438" s="253">
        <v>328534.48066387925</v>
      </c>
      <c r="E4438" s="253">
        <v>157265.89922109738</v>
      </c>
      <c r="F4438" s="253">
        <v>17321.327921378808</v>
      </c>
      <c r="G4438" s="253">
        <v>17321.327921378808</v>
      </c>
      <c r="H4438" s="253">
        <v>6681.6353721001251</v>
      </c>
      <c r="I4438" s="254">
        <v>129944.29022792411</v>
      </c>
    </row>
    <row r="4439" spans="1:9" ht="14.25" x14ac:dyDescent="0.3">
      <c r="A4439" s="251">
        <v>41575</v>
      </c>
      <c r="B4439" s="252" t="s">
        <v>599</v>
      </c>
      <c r="C4439" s="253">
        <v>18057892</v>
      </c>
      <c r="D4439" s="253">
        <v>13342719.691667141</v>
      </c>
      <c r="E4439" s="253">
        <v>6387015.4698066069</v>
      </c>
      <c r="F4439" s="253">
        <v>703468.39295341796</v>
      </c>
      <c r="G4439" s="253">
        <v>703468.39295341796</v>
      </c>
      <c r="H4439" s="253">
        <v>271360.21665582753</v>
      </c>
      <c r="I4439" s="254">
        <v>5277407.219297871</v>
      </c>
    </row>
    <row r="4440" spans="1:9" ht="14.25" x14ac:dyDescent="0.3">
      <c r="A4440" s="251">
        <v>41575</v>
      </c>
      <c r="B4440" s="252" t="s">
        <v>1324</v>
      </c>
      <c r="C4440" s="253">
        <v>1009</v>
      </c>
      <c r="D4440" s="253">
        <v>745.53575627167038</v>
      </c>
      <c r="E4440" s="253">
        <v>442.09820158679008</v>
      </c>
      <c r="F4440" s="253">
        <v>27.384001626642604</v>
      </c>
      <c r="G4440" s="253">
        <v>27.384001626642604</v>
      </c>
      <c r="H4440" s="253">
        <v>30.329595245197023</v>
      </c>
      <c r="I4440" s="254">
        <v>218.3399561863981</v>
      </c>
    </row>
    <row r="4441" spans="1:9" ht="14.25" x14ac:dyDescent="0.3">
      <c r="A4441" s="251">
        <v>41575</v>
      </c>
      <c r="B4441" s="252" t="s">
        <v>1428</v>
      </c>
      <c r="C4441" s="253">
        <v>26840</v>
      </c>
      <c r="D4441" s="253">
        <v>19831.694448296959</v>
      </c>
      <c r="E4441" s="253">
        <v>11760.075055093603</v>
      </c>
      <c r="F4441" s="253">
        <v>728.43072711505192</v>
      </c>
      <c r="G4441" s="253">
        <v>728.43072711505192</v>
      </c>
      <c r="H4441" s="253">
        <v>806.785268960444</v>
      </c>
      <c r="I4441" s="254">
        <v>5807.9726700128094</v>
      </c>
    </row>
    <row r="4442" spans="1:9" ht="14.25" x14ac:dyDescent="0.3">
      <c r="A4442" s="251">
        <v>41575</v>
      </c>
      <c r="B4442" s="252" t="s">
        <v>1433</v>
      </c>
      <c r="C4442" s="253">
        <v>369</v>
      </c>
      <c r="D4442" s="253">
        <v>272.64885437487249</v>
      </c>
      <c r="E4442" s="253">
        <v>161.67912426712144</v>
      </c>
      <c r="F4442" s="253">
        <v>10.014565510635402</v>
      </c>
      <c r="G4442" s="253">
        <v>10.014565510635402</v>
      </c>
      <c r="H4442" s="253">
        <v>11.091794495022498</v>
      </c>
      <c r="I4442" s="254">
        <v>79.848804591457764</v>
      </c>
    </row>
    <row r="4443" spans="1:9" ht="14.25" x14ac:dyDescent="0.3">
      <c r="A4443" s="251">
        <v>41575</v>
      </c>
      <c r="B4443" s="252" t="s">
        <v>1434</v>
      </c>
      <c r="C4443" s="253">
        <v>1020</v>
      </c>
      <c r="D4443" s="253">
        <v>753.66349989802154</v>
      </c>
      <c r="E4443" s="253">
        <v>446.91790447822189</v>
      </c>
      <c r="F4443" s="253">
        <v>27.682538809886477</v>
      </c>
      <c r="G4443" s="253">
        <v>27.682538809886477</v>
      </c>
      <c r="H4443" s="253">
        <v>30.660244945590645</v>
      </c>
      <c r="I4443" s="254">
        <v>220.72027285443613</v>
      </c>
    </row>
    <row r="4444" spans="1:9" ht="14.25" x14ac:dyDescent="0.3">
      <c r="A4444" s="251">
        <v>41575</v>
      </c>
      <c r="B4444" s="252" t="s">
        <v>1435</v>
      </c>
      <c r="C4444" s="253">
        <v>13080</v>
      </c>
      <c r="D4444" s="253">
        <v>9664.6260575158049</v>
      </c>
      <c r="E4444" s="253">
        <v>5731.0648927207267</v>
      </c>
      <c r="F4444" s="253">
        <v>354.98785062089712</v>
      </c>
      <c r="G4444" s="253">
        <v>354.98785062089712</v>
      </c>
      <c r="H4444" s="253">
        <v>393.17255283169175</v>
      </c>
      <c r="I4444" s="254">
        <v>2830.4129107215922</v>
      </c>
    </row>
    <row r="4445" spans="1:9" ht="14.25" x14ac:dyDescent="0.3">
      <c r="A4445" s="251">
        <v>41575</v>
      </c>
      <c r="B4445" s="252" t="s">
        <v>1437</v>
      </c>
      <c r="C4445" s="253">
        <v>1364</v>
      </c>
      <c r="D4445" s="253">
        <v>1007.8402096675503</v>
      </c>
      <c r="E4445" s="253">
        <v>597.64315853754374</v>
      </c>
      <c r="F4445" s="253">
        <v>37.018610722240346</v>
      </c>
      <c r="G4445" s="253">
        <v>37.018610722240346</v>
      </c>
      <c r="H4445" s="253">
        <v>41.000562848809444</v>
      </c>
      <c r="I4445" s="254">
        <v>295.15926683671654</v>
      </c>
    </row>
    <row r="4446" spans="1:9" ht="14.25" x14ac:dyDescent="0.3">
      <c r="A4446" s="251">
        <v>41575</v>
      </c>
      <c r="B4446" s="252" t="s">
        <v>1438</v>
      </c>
      <c r="C4446" s="253">
        <v>2472</v>
      </c>
      <c r="D4446" s="253">
        <v>1826.5256585763816</v>
      </c>
      <c r="E4446" s="253">
        <v>1083.1186861472202</v>
      </c>
      <c r="F4446" s="253">
        <v>67.089446998077804</v>
      </c>
      <c r="G4446" s="253">
        <v>67.089446998077804</v>
      </c>
      <c r="H4446" s="253">
        <v>74.306005397549086</v>
      </c>
      <c r="I4446" s="254">
        <v>534.92207303545695</v>
      </c>
    </row>
    <row r="4447" spans="1:9" ht="14.25" x14ac:dyDescent="0.3">
      <c r="A4447" s="251">
        <v>41575</v>
      </c>
      <c r="B4447" s="252" t="s">
        <v>1439</v>
      </c>
      <c r="C4447" s="253">
        <v>478</v>
      </c>
      <c r="D4447" s="253">
        <v>353.18740485417089</v>
      </c>
      <c r="E4447" s="253">
        <v>209.43799837312753</v>
      </c>
      <c r="F4447" s="253">
        <v>12.972797599142877</v>
      </c>
      <c r="G4447" s="253">
        <v>12.972797599142877</v>
      </c>
      <c r="H4447" s="253">
        <v>14.368232435286597</v>
      </c>
      <c r="I4447" s="254">
        <v>103.43557884747105</v>
      </c>
    </row>
    <row r="4448" spans="1:9" ht="14.25" x14ac:dyDescent="0.3">
      <c r="A4448" s="251">
        <v>41575</v>
      </c>
      <c r="B4448" s="252" t="s">
        <v>1390</v>
      </c>
      <c r="C4448" s="253">
        <v>889198</v>
      </c>
      <c r="D4448" s="253">
        <v>657015.76155129506</v>
      </c>
      <c r="E4448" s="253">
        <v>389606.37924139795</v>
      </c>
      <c r="F4448" s="253">
        <v>24132.606024189641</v>
      </c>
      <c r="G4448" s="253">
        <v>24132.606024189641</v>
      </c>
      <c r="H4448" s="253">
        <v>26728.459299146383</v>
      </c>
      <c r="I4448" s="254">
        <v>192415.71096237146</v>
      </c>
    </row>
    <row r="4449" spans="1:9" ht="14.25" x14ac:dyDescent="0.3">
      <c r="A4449" s="251">
        <v>41575</v>
      </c>
      <c r="B4449" s="252" t="s">
        <v>1325</v>
      </c>
      <c r="C4449" s="253">
        <v>2634072</v>
      </c>
      <c r="D4449" s="253">
        <v>1946278.3553954719</v>
      </c>
      <c r="E4449" s="253">
        <v>1154131.3122399596</v>
      </c>
      <c r="F4449" s="253">
        <v>71488.03957650518</v>
      </c>
      <c r="G4449" s="253">
        <v>71488.03957650518</v>
      </c>
      <c r="H4449" s="253">
        <v>79177.737965021413</v>
      </c>
      <c r="I4449" s="254">
        <v>569993.22603748064</v>
      </c>
    </row>
    <row r="4450" spans="1:9" ht="14.25" x14ac:dyDescent="0.3">
      <c r="A4450" s="251">
        <v>41575</v>
      </c>
      <c r="B4450" s="252" t="s">
        <v>1445</v>
      </c>
      <c r="C4450" s="253">
        <v>608</v>
      </c>
      <c r="D4450" s="253">
        <v>449.2425568019579</v>
      </c>
      <c r="E4450" s="253">
        <v>266.39812345368517</v>
      </c>
      <c r="F4450" s="253">
        <v>16.50096431020684</v>
      </c>
      <c r="G4450" s="253">
        <v>16.50096431020684</v>
      </c>
      <c r="H4450" s="253">
        <v>18.275910712665794</v>
      </c>
      <c r="I4450" s="254">
        <v>131.56659401519329</v>
      </c>
    </row>
    <row r="4451" spans="1:9" ht="14.25" x14ac:dyDescent="0.3">
      <c r="A4451" s="251">
        <v>41575</v>
      </c>
      <c r="B4451" s="252" t="s">
        <v>1391</v>
      </c>
      <c r="C4451" s="253">
        <v>902900</v>
      </c>
      <c r="D4451" s="253">
        <v>667139.9745665919</v>
      </c>
      <c r="E4451" s="253">
        <v>395609.97642488882</v>
      </c>
      <c r="F4451" s="253">
        <v>24504.474795535785</v>
      </c>
      <c r="G4451" s="253">
        <v>24504.474795535785</v>
      </c>
      <c r="H4451" s="253">
        <v>27140.328589582154</v>
      </c>
      <c r="I4451" s="254">
        <v>195380.71996104941</v>
      </c>
    </row>
    <row r="4452" spans="1:9" ht="14.25" x14ac:dyDescent="0.3">
      <c r="A4452" s="251">
        <v>41575</v>
      </c>
      <c r="B4452" s="252" t="s">
        <v>1446</v>
      </c>
      <c r="C4452" s="253">
        <v>10699</v>
      </c>
      <c r="D4452" s="253">
        <v>7905.3390053028752</v>
      </c>
      <c r="E4452" s="253">
        <v>4687.8182941298983</v>
      </c>
      <c r="F4452" s="253">
        <v>290.36812032056412</v>
      </c>
      <c r="G4452" s="253">
        <v>290.36812032056412</v>
      </c>
      <c r="H4452" s="253">
        <v>321.60192222830813</v>
      </c>
      <c r="I4452" s="254">
        <v>2315.1825483035414</v>
      </c>
    </row>
    <row r="4453" spans="1:9" ht="14.25" x14ac:dyDescent="0.3">
      <c r="A4453" s="251">
        <v>41575</v>
      </c>
      <c r="B4453" s="252" t="s">
        <v>1447</v>
      </c>
      <c r="C4453" s="253">
        <v>410</v>
      </c>
      <c r="D4453" s="253">
        <v>302.94317152763614</v>
      </c>
      <c r="E4453" s="253">
        <v>179.64347140791273</v>
      </c>
      <c r="F4453" s="253">
        <v>11.127295011817115</v>
      </c>
      <c r="G4453" s="253">
        <v>11.127295011817115</v>
      </c>
      <c r="H4453" s="253">
        <v>12.324216105580554</v>
      </c>
      <c r="I4453" s="254">
        <v>88.720893990508642</v>
      </c>
    </row>
    <row r="4454" spans="1:9" ht="14.25" x14ac:dyDescent="0.3">
      <c r="A4454" s="251">
        <v>41575</v>
      </c>
      <c r="B4454" s="252" t="s">
        <v>1448</v>
      </c>
      <c r="C4454" s="253">
        <v>5291</v>
      </c>
      <c r="D4454" s="253">
        <v>3909.4446842749335</v>
      </c>
      <c r="E4454" s="253">
        <v>2318.277090778698</v>
      </c>
      <c r="F4454" s="253">
        <v>143.59638514030328</v>
      </c>
      <c r="G4454" s="253">
        <v>143.59638514030328</v>
      </c>
      <c r="H4454" s="253">
        <v>159.04250588933343</v>
      </c>
      <c r="I4454" s="254">
        <v>1144.9323173262956</v>
      </c>
    </row>
    <row r="4455" spans="1:9" ht="14.25" x14ac:dyDescent="0.3">
      <c r="A4455" s="251">
        <v>41575</v>
      </c>
      <c r="B4455" s="252" t="s">
        <v>1392</v>
      </c>
      <c r="C4455" s="253">
        <v>1227587</v>
      </c>
      <c r="D4455" s="253">
        <v>907046.58318560047</v>
      </c>
      <c r="E4455" s="253">
        <v>537873.14667128131</v>
      </c>
      <c r="F4455" s="253">
        <v>33316.396833345199</v>
      </c>
      <c r="G4455" s="253">
        <v>33316.396833345199</v>
      </c>
      <c r="H4455" s="253">
        <v>36900.115796100763</v>
      </c>
      <c r="I4455" s="254">
        <v>265640.5270515281</v>
      </c>
    </row>
    <row r="4456" spans="1:9" ht="14.25" x14ac:dyDescent="0.3">
      <c r="A4456" s="251">
        <v>41575</v>
      </c>
      <c r="B4456" s="252" t="s">
        <v>1449</v>
      </c>
      <c r="C4456" s="253">
        <v>1198</v>
      </c>
      <c r="D4456" s="253">
        <v>885.18516948806837</v>
      </c>
      <c r="E4456" s="253">
        <v>524.90946035775471</v>
      </c>
      <c r="F4456" s="253">
        <v>32.513413229650979</v>
      </c>
      <c r="G4456" s="253">
        <v>32.513413229650979</v>
      </c>
      <c r="H4456" s="253">
        <v>36.010758279232931</v>
      </c>
      <c r="I4456" s="254">
        <v>259.23812439177885</v>
      </c>
    </row>
    <row r="4457" spans="1:9" ht="14.25" x14ac:dyDescent="0.3">
      <c r="A4457" s="251">
        <v>41575</v>
      </c>
      <c r="B4457" s="252" t="s">
        <v>1326</v>
      </c>
      <c r="C4457" s="253">
        <v>1424287</v>
      </c>
      <c r="D4457" s="253">
        <v>1052385.4169404446</v>
      </c>
      <c r="E4457" s="253">
        <v>624058.1974662483</v>
      </c>
      <c r="F4457" s="253">
        <v>38654.784464624296</v>
      </c>
      <c r="G4457" s="253">
        <v>38654.784464624296</v>
      </c>
      <c r="H4457" s="253">
        <v>42812.733620412218</v>
      </c>
      <c r="I4457" s="254">
        <v>308204.91692453559</v>
      </c>
    </row>
    <row r="4458" spans="1:9" ht="14.25" x14ac:dyDescent="0.3">
      <c r="A4458" s="251">
        <v>41575</v>
      </c>
      <c r="B4458" s="252" t="s">
        <v>1455</v>
      </c>
      <c r="C4458" s="253">
        <v>897</v>
      </c>
      <c r="D4458" s="253">
        <v>662.78054843973064</v>
      </c>
      <c r="E4458" s="253">
        <v>393.02486305584802</v>
      </c>
      <c r="F4458" s="253">
        <v>24.34435030634134</v>
      </c>
      <c r="G4458" s="253">
        <v>24.34435030634134</v>
      </c>
      <c r="H4458" s="253">
        <v>26.962980113916476</v>
      </c>
      <c r="I4458" s="254">
        <v>194.1040046572835</v>
      </c>
    </row>
    <row r="4459" spans="1:9" ht="14.25" x14ac:dyDescent="0.3">
      <c r="A4459" s="251">
        <v>41575</v>
      </c>
      <c r="B4459" s="252" t="s">
        <v>1456</v>
      </c>
      <c r="C4459" s="253">
        <v>388</v>
      </c>
      <c r="D4459" s="253">
        <v>286.6876842749337</v>
      </c>
      <c r="E4459" s="253">
        <v>170.00406562504912</v>
      </c>
      <c r="F4459" s="253">
        <v>10.530220645329365</v>
      </c>
      <c r="G4459" s="253">
        <v>10.530220645329365</v>
      </c>
      <c r="H4459" s="253">
        <v>11.662916704793304</v>
      </c>
      <c r="I4459" s="254">
        <v>83.960260654432574</v>
      </c>
    </row>
    <row r="4460" spans="1:9" ht="14.25" x14ac:dyDescent="0.3">
      <c r="A4460" s="251">
        <v>41575</v>
      </c>
      <c r="B4460" s="252" t="s">
        <v>1394</v>
      </c>
      <c r="C4460" s="253">
        <v>57</v>
      </c>
      <c r="D4460" s="253">
        <v>42.116489700183557</v>
      </c>
      <c r="E4460" s="253">
        <v>24.974824073782987</v>
      </c>
      <c r="F4460" s="253">
        <v>1.5469654040818912</v>
      </c>
      <c r="G4460" s="253">
        <v>1.5469654040818912</v>
      </c>
      <c r="H4460" s="253">
        <v>1.7133666293124183</v>
      </c>
      <c r="I4460" s="254">
        <v>12.334368188924371</v>
      </c>
    </row>
    <row r="4461" spans="1:9" ht="14.25" x14ac:dyDescent="0.3">
      <c r="A4461" s="251">
        <v>41575</v>
      </c>
      <c r="B4461" s="252" t="s">
        <v>1463</v>
      </c>
      <c r="C4461" s="253">
        <v>373359</v>
      </c>
      <c r="D4461" s="253">
        <v>275869.65750826022</v>
      </c>
      <c r="E4461" s="253">
        <v>183604.09952121961</v>
      </c>
      <c r="F4461" s="253">
        <v>29578.859732464458</v>
      </c>
      <c r="G4461" s="253">
        <v>29578.859732464458</v>
      </c>
      <c r="H4461" s="253">
        <v>17688.57832208601</v>
      </c>
      <c r="I4461" s="254">
        <v>15419.260200025712</v>
      </c>
    </row>
    <row r="4462" spans="1:9" ht="14.25" x14ac:dyDescent="0.3">
      <c r="A4462" s="251">
        <v>41575</v>
      </c>
      <c r="B4462" s="252" t="s">
        <v>1758</v>
      </c>
      <c r="C4462" s="253">
        <v>51</v>
      </c>
      <c r="D4462" s="253">
        <v>37.68317499490108</v>
      </c>
      <c r="E4462" s="253">
        <v>25.079907208831717</v>
      </c>
      <c r="F4462" s="253">
        <v>4.0404057391295973</v>
      </c>
      <c r="G4462" s="253">
        <v>4.0404057391295973</v>
      </c>
      <c r="H4462" s="253">
        <v>2.4162200306578567</v>
      </c>
      <c r="I4462" s="254">
        <v>2.1062362771523158</v>
      </c>
    </row>
    <row r="4463" spans="1:9" ht="14.25" x14ac:dyDescent="0.3">
      <c r="A4463" s="251">
        <v>41575</v>
      </c>
      <c r="B4463" s="252" t="s">
        <v>1755</v>
      </c>
      <c r="C4463" s="253">
        <v>92638</v>
      </c>
      <c r="D4463" s="253">
        <v>68448.901277993064</v>
      </c>
      <c r="E4463" s="253">
        <v>30348.128398309331</v>
      </c>
      <c r="F4463" s="253">
        <v>3724.3811512770253</v>
      </c>
      <c r="G4463" s="253">
        <v>3724.3811512770253</v>
      </c>
      <c r="H4463" s="253">
        <v>741.75275348943205</v>
      </c>
      <c r="I4463" s="254">
        <v>29910.257823640244</v>
      </c>
    </row>
    <row r="4464" spans="1:9" ht="14.25" x14ac:dyDescent="0.3">
      <c r="A4464" s="251">
        <v>41575</v>
      </c>
      <c r="B4464" s="252" t="s">
        <v>1535</v>
      </c>
      <c r="C4464" s="253">
        <v>5830814</v>
      </c>
      <c r="D4464" s="253">
        <v>4308305.5749944933</v>
      </c>
      <c r="E4464" s="253">
        <v>1910169.6057628579</v>
      </c>
      <c r="F4464" s="253">
        <v>234419.71715928882</v>
      </c>
      <c r="G4464" s="253">
        <v>234419.71715928882</v>
      </c>
      <c r="H4464" s="253">
        <v>46687.345793138127</v>
      </c>
      <c r="I4464" s="254">
        <v>1882609.1891199192</v>
      </c>
    </row>
    <row r="4465" spans="1:9" ht="14.25" x14ac:dyDescent="0.3">
      <c r="A4465" s="251">
        <v>41575</v>
      </c>
      <c r="B4465" s="252" t="s">
        <v>1536</v>
      </c>
      <c r="C4465" s="253">
        <v>9269549</v>
      </c>
      <c r="D4465" s="253">
        <v>6849137.9821727509</v>
      </c>
      <c r="E4465" s="253">
        <v>3036696.2072413033</v>
      </c>
      <c r="F4465" s="253">
        <v>372669.24562748329</v>
      </c>
      <c r="G4465" s="253">
        <v>372669.24562748329</v>
      </c>
      <c r="H4465" s="253">
        <v>74221.307609784446</v>
      </c>
      <c r="I4465" s="254">
        <v>2992881.976066696</v>
      </c>
    </row>
    <row r="4466" spans="1:9" ht="14.25" x14ac:dyDescent="0.3">
      <c r="A4466" s="251">
        <v>41575</v>
      </c>
      <c r="B4466" s="252" t="s">
        <v>1357</v>
      </c>
      <c r="C4466" s="253">
        <v>98393843</v>
      </c>
      <c r="D4466" s="253">
        <v>72701811.846859261</v>
      </c>
      <c r="E4466" s="253">
        <v>32233737.569540463</v>
      </c>
      <c r="F4466" s="253">
        <v>3955786.7642966257</v>
      </c>
      <c r="G4466" s="253">
        <v>3955786.7642966257</v>
      </c>
      <c r="H4466" s="253">
        <v>787839.80625290785</v>
      </c>
      <c r="I4466" s="254">
        <v>31768660.942472629</v>
      </c>
    </row>
    <row r="4467" spans="1:9" ht="14.25" x14ac:dyDescent="0.3">
      <c r="A4467" s="251">
        <v>41575</v>
      </c>
      <c r="B4467" s="252" t="s">
        <v>1358</v>
      </c>
      <c r="C4467" s="253">
        <v>26361113</v>
      </c>
      <c r="D4467" s="253">
        <v>19477851.651752193</v>
      </c>
      <c r="E4467" s="253">
        <v>8635877.7396569587</v>
      </c>
      <c r="F4467" s="253">
        <v>1059811.6581088081</v>
      </c>
      <c r="G4467" s="253">
        <v>1059811.6581088081</v>
      </c>
      <c r="H4467" s="253">
        <v>211073.51359912849</v>
      </c>
      <c r="I4467" s="254">
        <v>8511277.0822784882</v>
      </c>
    </row>
    <row r="4468" spans="1:9" ht="14.25" x14ac:dyDescent="0.3">
      <c r="A4468" s="251">
        <v>41575</v>
      </c>
      <c r="B4468" s="252" t="s">
        <v>1537</v>
      </c>
      <c r="C4468" s="253">
        <v>5829148</v>
      </c>
      <c r="D4468" s="253">
        <v>4307074.5912779924</v>
      </c>
      <c r="E4468" s="253">
        <v>1909623.8256088002</v>
      </c>
      <c r="F4468" s="253">
        <v>234352.73796070906</v>
      </c>
      <c r="G4468" s="253">
        <v>234352.73796070906</v>
      </c>
      <c r="H4468" s="253">
        <v>46674.006125967913</v>
      </c>
      <c r="I4468" s="254">
        <v>1882071.283621806</v>
      </c>
    </row>
    <row r="4469" spans="1:9" ht="14.25" x14ac:dyDescent="0.3">
      <c r="A4469" s="251">
        <v>41575</v>
      </c>
      <c r="B4469" s="252" t="s">
        <v>1538</v>
      </c>
      <c r="C4469" s="253">
        <v>97725</v>
      </c>
      <c r="D4469" s="253">
        <v>72207.613262288389</v>
      </c>
      <c r="E4469" s="253">
        <v>32014.625183237757</v>
      </c>
      <c r="F4469" s="253">
        <v>3928.8968674685038</v>
      </c>
      <c r="G4469" s="253">
        <v>3928.8968674685038</v>
      </c>
      <c r="H4469" s="253">
        <v>782.48437827624457</v>
      </c>
      <c r="I4469" s="254">
        <v>31552.709965837374</v>
      </c>
    </row>
    <row r="4470" spans="1:9" ht="14.25" x14ac:dyDescent="0.3">
      <c r="A4470" s="251">
        <v>41575</v>
      </c>
      <c r="B4470" s="252" t="s">
        <v>1873</v>
      </c>
      <c r="C4470" s="253">
        <v>6526</v>
      </c>
      <c r="D4470" s="253">
        <v>4821.9686277789106</v>
      </c>
      <c r="E4470" s="253">
        <v>2137.911936002145</v>
      </c>
      <c r="F4470" s="253">
        <v>262.36869743770228</v>
      </c>
      <c r="G4470" s="253">
        <v>262.36869743770228</v>
      </c>
      <c r="H4470" s="253">
        <v>52.25370225255331</v>
      </c>
      <c r="I4470" s="254">
        <v>2107.0655946488073</v>
      </c>
    </row>
    <row r="4471" spans="1:9" ht="14.25" x14ac:dyDescent="0.3">
      <c r="A4471" s="251">
        <v>41575</v>
      </c>
      <c r="B4471" s="252" t="s">
        <v>1756</v>
      </c>
      <c r="C4471" s="253">
        <v>23065</v>
      </c>
      <c r="D4471" s="253">
        <v>17042.400612890066</v>
      </c>
      <c r="E4471" s="253">
        <v>7556.0739815950765</v>
      </c>
      <c r="F4471" s="253">
        <v>927.29604756368417</v>
      </c>
      <c r="G4471" s="253">
        <v>927.29604756368417</v>
      </c>
      <c r="H4471" s="253">
        <v>184.6815265790901</v>
      </c>
      <c r="I4471" s="254">
        <v>7447.0530095885288</v>
      </c>
    </row>
    <row r="4472" spans="1:9" ht="14.25" x14ac:dyDescent="0.3">
      <c r="A4472" s="251">
        <v>41575</v>
      </c>
      <c r="B4472" s="252" t="s">
        <v>1539</v>
      </c>
      <c r="C4472" s="253">
        <v>24473</v>
      </c>
      <c r="D4472" s="253">
        <v>18082.751797063022</v>
      </c>
      <c r="E4472" s="253">
        <v>8017.3335595740864</v>
      </c>
      <c r="F4472" s="253">
        <v>983.90271719167765</v>
      </c>
      <c r="G4472" s="253">
        <v>983.90271719167765</v>
      </c>
      <c r="H4472" s="253">
        <v>195.9553869486266</v>
      </c>
      <c r="I4472" s="254">
        <v>7901.6574161569515</v>
      </c>
    </row>
    <row r="4473" spans="1:9" ht="14.25" x14ac:dyDescent="0.3">
      <c r="A4473" s="251">
        <v>41575</v>
      </c>
      <c r="B4473" s="252" t="s">
        <v>1540</v>
      </c>
      <c r="C4473" s="253">
        <v>93006</v>
      </c>
      <c r="D4473" s="253">
        <v>68720.811246583718</v>
      </c>
      <c r="E4473" s="253">
        <v>30468.68487891748</v>
      </c>
      <c r="F4473" s="253">
        <v>3739.1760762934323</v>
      </c>
      <c r="G4473" s="253">
        <v>3739.1760762934323</v>
      </c>
      <c r="H4473" s="253">
        <v>744.69933063147005</v>
      </c>
      <c r="I4473" s="254">
        <v>30029.074884447899</v>
      </c>
    </row>
    <row r="4474" spans="1:9" ht="14.25" x14ac:dyDescent="0.3">
      <c r="A4474" s="251">
        <v>41575</v>
      </c>
      <c r="B4474" s="252" t="s">
        <v>1359</v>
      </c>
      <c r="C4474" s="253">
        <v>14582054</v>
      </c>
      <c r="D4474" s="253">
        <v>10774472.4052372</v>
      </c>
      <c r="E4474" s="253">
        <v>4777068.23445109</v>
      </c>
      <c r="F4474" s="253">
        <v>586251.0747695734</v>
      </c>
      <c r="G4474" s="253">
        <v>586251.0747695734</v>
      </c>
      <c r="H4474" s="253">
        <v>116758.55163142108</v>
      </c>
      <c r="I4474" s="254">
        <v>4708143.4696155405</v>
      </c>
    </row>
    <row r="4475" spans="1:9" ht="14.25" x14ac:dyDescent="0.3">
      <c r="A4475" s="251">
        <v>41575</v>
      </c>
      <c r="B4475" s="252" t="s">
        <v>1360</v>
      </c>
      <c r="C4475" s="253">
        <v>1262777</v>
      </c>
      <c r="D4475" s="253">
        <v>933047.9739320823</v>
      </c>
      <c r="E4475" s="253">
        <v>413684.64921988663</v>
      </c>
      <c r="F4475" s="253">
        <v>50768.18213979304</v>
      </c>
      <c r="G4475" s="253">
        <v>50768.18213979304</v>
      </c>
      <c r="H4475" s="253">
        <v>10111.059357856651</v>
      </c>
      <c r="I4475" s="254">
        <v>407715.90107475285</v>
      </c>
    </row>
    <row r="4476" spans="1:9" ht="14.25" x14ac:dyDescent="0.3">
      <c r="A4476" s="251">
        <v>41575</v>
      </c>
      <c r="B4476" s="252" t="s">
        <v>1541</v>
      </c>
      <c r="C4476" s="253">
        <v>132776</v>
      </c>
      <c r="D4476" s="253">
        <v>98106.298884764416</v>
      </c>
      <c r="E4476" s="253">
        <v>43497.302362031987</v>
      </c>
      <c r="F4476" s="253">
        <v>5338.073271680717</v>
      </c>
      <c r="G4476" s="253">
        <v>5338.073271680717</v>
      </c>
      <c r="H4476" s="253">
        <v>1063.1378440522553</v>
      </c>
      <c r="I4476" s="254">
        <v>42869.712135318732</v>
      </c>
    </row>
    <row r="4477" spans="1:9" ht="14.25" x14ac:dyDescent="0.3">
      <c r="A4477" s="251">
        <v>41575</v>
      </c>
      <c r="B4477" s="252" t="s">
        <v>1542</v>
      </c>
      <c r="C4477" s="253">
        <v>40835</v>
      </c>
      <c r="D4477" s="253">
        <v>30172.400998368343</v>
      </c>
      <c r="E4477" s="253">
        <v>13377.510558787555</v>
      </c>
      <c r="F4477" s="253">
        <v>1641.7140300135723</v>
      </c>
      <c r="G4477" s="253">
        <v>1641.7140300135723</v>
      </c>
      <c r="H4477" s="253">
        <v>326.96597172586797</v>
      </c>
      <c r="I4477" s="254">
        <v>13184.496407827774</v>
      </c>
    </row>
    <row r="4478" spans="1:9" ht="14.25" x14ac:dyDescent="0.3">
      <c r="A4478" s="251">
        <v>41575</v>
      </c>
      <c r="B4478" s="252" t="s">
        <v>1543</v>
      </c>
      <c r="C4478" s="253">
        <v>47912</v>
      </c>
      <c r="D4478" s="253">
        <v>35401.495693249024</v>
      </c>
      <c r="E4478" s="253">
        <v>15695.929616569836</v>
      </c>
      <c r="F4478" s="253">
        <v>1926.2349113752973</v>
      </c>
      <c r="G4478" s="253">
        <v>1926.2349113752973</v>
      </c>
      <c r="H4478" s="253">
        <v>383.63153268837482</v>
      </c>
      <c r="I4478" s="254">
        <v>15469.464721240216</v>
      </c>
    </row>
    <row r="4479" spans="1:9" ht="14.25" x14ac:dyDescent="0.3">
      <c r="A4479" s="251">
        <v>41575</v>
      </c>
      <c r="B4479" s="252" t="s">
        <v>1544</v>
      </c>
      <c r="C4479" s="253">
        <v>115474</v>
      </c>
      <c r="D4479" s="253">
        <v>85322.097046298164</v>
      </c>
      <c r="E4479" s="253">
        <v>37829.182178656396</v>
      </c>
      <c r="F4479" s="253">
        <v>4642.4705743060422</v>
      </c>
      <c r="G4479" s="253">
        <v>4642.4705743060422</v>
      </c>
      <c r="H4479" s="253">
        <v>924.60067635785174</v>
      </c>
      <c r="I4479" s="254">
        <v>37283.373042671825</v>
      </c>
    </row>
    <row r="4480" spans="1:9" ht="14.25" x14ac:dyDescent="0.3">
      <c r="A4480" s="251">
        <v>41575</v>
      </c>
      <c r="B4480" s="252" t="s">
        <v>1545</v>
      </c>
      <c r="C4480" s="253">
        <v>103091</v>
      </c>
      <c r="D4480" s="253">
        <v>76172.474380379354</v>
      </c>
      <c r="E4480" s="253">
        <v>33772.522126018557</v>
      </c>
      <c r="F4480" s="253">
        <v>4144.6293882240525</v>
      </c>
      <c r="G4480" s="253">
        <v>4144.6293882240525</v>
      </c>
      <c r="H4480" s="253">
        <v>825.44995692889574</v>
      </c>
      <c r="I4480" s="254">
        <v>33285.243520983786</v>
      </c>
    </row>
    <row r="4481" spans="1:9" ht="14.25" x14ac:dyDescent="0.3">
      <c r="A4481" s="251">
        <v>41575</v>
      </c>
      <c r="B4481" s="252" t="s">
        <v>1546</v>
      </c>
      <c r="C4481" s="253">
        <v>110133</v>
      </c>
      <c r="D4481" s="253">
        <v>81375.708072812558</v>
      </c>
      <c r="E4481" s="253">
        <v>36079.475214177786</v>
      </c>
      <c r="F4481" s="253">
        <v>4427.7431435651961</v>
      </c>
      <c r="G4481" s="253">
        <v>4427.7431435651961</v>
      </c>
      <c r="H4481" s="253">
        <v>881.83527278278484</v>
      </c>
      <c r="I4481" s="254">
        <v>35558.911298721592</v>
      </c>
    </row>
    <row r="4482" spans="1:9" ht="14.25" x14ac:dyDescent="0.3">
      <c r="A4482" s="251">
        <v>41575</v>
      </c>
      <c r="B4482" s="252" t="s">
        <v>1547</v>
      </c>
      <c r="C4482" s="253">
        <v>96418</v>
      </c>
      <c r="D4482" s="253">
        <v>71241.88954232102</v>
      </c>
      <c r="E4482" s="253">
        <v>31586.453117599569</v>
      </c>
      <c r="F4482" s="253">
        <v>3876.3507614999048</v>
      </c>
      <c r="G4482" s="253">
        <v>3876.3507614999048</v>
      </c>
      <c r="H4482" s="253">
        <v>772.01922522014786</v>
      </c>
      <c r="I4482" s="254">
        <v>31130.715676501488</v>
      </c>
    </row>
    <row r="4483" spans="1:9" ht="14.25" x14ac:dyDescent="0.3">
      <c r="A4483" s="251">
        <v>41575</v>
      </c>
      <c r="B4483" s="252" t="s">
        <v>1548</v>
      </c>
      <c r="C4483" s="253">
        <v>32339</v>
      </c>
      <c r="D4483" s="253">
        <v>23894.827375688354</v>
      </c>
      <c r="E4483" s="253">
        <v>10594.228332573301</v>
      </c>
      <c r="F4483" s="253">
        <v>1300.1442394173851</v>
      </c>
      <c r="G4483" s="253">
        <v>1300.1442394173851</v>
      </c>
      <c r="H4483" s="253">
        <v>258.93847335968763</v>
      </c>
      <c r="I4483" s="254">
        <v>10441.372090920593</v>
      </c>
    </row>
    <row r="4484" spans="1:9" ht="14.25" x14ac:dyDescent="0.3">
      <c r="A4484" s="251">
        <v>41575</v>
      </c>
      <c r="B4484" s="252" t="s">
        <v>1728</v>
      </c>
      <c r="C4484" s="253">
        <v>4158</v>
      </c>
      <c r="D4484" s="253">
        <v>3072.2870907607585</v>
      </c>
      <c r="E4484" s="253">
        <v>1362.1571912192642</v>
      </c>
      <c r="F4484" s="253">
        <v>167.16657124516797</v>
      </c>
      <c r="G4484" s="253">
        <v>167.16657124516797</v>
      </c>
      <c r="H4484" s="253">
        <v>33.293118903787416</v>
      </c>
      <c r="I4484" s="254">
        <v>1342.5036381473708</v>
      </c>
    </row>
    <row r="4485" spans="1:9" ht="14.25" x14ac:dyDescent="0.3">
      <c r="A4485" s="251">
        <v>41575</v>
      </c>
      <c r="B4485" s="252" t="s">
        <v>770</v>
      </c>
      <c r="C4485" s="253">
        <v>89</v>
      </c>
      <c r="D4485" s="253">
        <v>65.760834795023456</v>
      </c>
      <c r="E4485" s="253">
        <v>39.533087627928772</v>
      </c>
      <c r="F4485" s="253">
        <v>6.225468107160621</v>
      </c>
      <c r="G4485" s="253">
        <v>6.225468107160621</v>
      </c>
      <c r="H4485" s="253">
        <v>1.249901314656684</v>
      </c>
      <c r="I4485" s="254">
        <v>12.526909638116758</v>
      </c>
    </row>
    <row r="4486" spans="1:9" ht="14.25" x14ac:dyDescent="0.3">
      <c r="A4486" s="251">
        <v>41575</v>
      </c>
      <c r="B4486" s="252" t="s">
        <v>1764</v>
      </c>
      <c r="C4486" s="253">
        <v>619</v>
      </c>
      <c r="D4486" s="253">
        <v>457.37030042830912</v>
      </c>
      <c r="E4486" s="253">
        <v>274.95484541222368</v>
      </c>
      <c r="F4486" s="253">
        <v>43.298480430701389</v>
      </c>
      <c r="G4486" s="253">
        <v>43.298480430701389</v>
      </c>
      <c r="H4486" s="253">
        <v>8.6931338626122159</v>
      </c>
      <c r="I4486" s="254">
        <v>87.125360292070454</v>
      </c>
    </row>
    <row r="4487" spans="1:9" ht="14.25" x14ac:dyDescent="0.3">
      <c r="A4487" s="251">
        <v>41575</v>
      </c>
      <c r="B4487" s="252" t="s">
        <v>1765</v>
      </c>
      <c r="C4487" s="253">
        <v>54641</v>
      </c>
      <c r="D4487" s="253">
        <v>40373.458135223329</v>
      </c>
      <c r="E4487" s="253">
        <v>24271.094843569164</v>
      </c>
      <c r="F4487" s="253">
        <v>3822.087672397342</v>
      </c>
      <c r="G4487" s="253">
        <v>3822.087672397342</v>
      </c>
      <c r="H4487" s="253">
        <v>767.36918802422315</v>
      </c>
      <c r="I4487" s="254">
        <v>7690.8187588352539</v>
      </c>
    </row>
    <row r="4488" spans="1:9" ht="14.25" x14ac:dyDescent="0.3">
      <c r="A4488" s="251">
        <v>41575</v>
      </c>
      <c r="B4488" s="252" t="s">
        <v>1560</v>
      </c>
      <c r="C4488" s="253">
        <v>7789</v>
      </c>
      <c r="D4488" s="253">
        <v>5755.1813732408727</v>
      </c>
      <c r="E4488" s="253">
        <v>3459.8114554374965</v>
      </c>
      <c r="F4488" s="253">
        <v>544.83338299633795</v>
      </c>
      <c r="G4488" s="253">
        <v>544.83338299633795</v>
      </c>
      <c r="H4488" s="253">
        <v>109.38743078495406</v>
      </c>
      <c r="I4488" s="254">
        <v>1096.3157210257461</v>
      </c>
    </row>
    <row r="4489" spans="1:9" ht="14.25" x14ac:dyDescent="0.3">
      <c r="A4489" s="251">
        <v>41575</v>
      </c>
      <c r="B4489" s="252" t="s">
        <v>1153</v>
      </c>
      <c r="C4489" s="253">
        <v>8432973</v>
      </c>
      <c r="D4489" s="253">
        <v>6231003.8683583513</v>
      </c>
      <c r="E4489" s="253">
        <v>3745859.1075613182</v>
      </c>
      <c r="F4489" s="253">
        <v>589878.70179827663</v>
      </c>
      <c r="G4489" s="253">
        <v>589878.70179827663</v>
      </c>
      <c r="H4489" s="253">
        <v>118431.28133892493</v>
      </c>
      <c r="I4489" s="254">
        <v>1186956.0758615546</v>
      </c>
    </row>
    <row r="4490" spans="1:9" ht="14.25" x14ac:dyDescent="0.3">
      <c r="A4490" s="251">
        <v>41575</v>
      </c>
      <c r="B4490" s="252" t="s">
        <v>1155</v>
      </c>
      <c r="C4490" s="253">
        <v>12079</v>
      </c>
      <c r="D4490" s="253">
        <v>8925.0013875178447</v>
      </c>
      <c r="E4490" s="253">
        <v>5365.395117502826</v>
      </c>
      <c r="F4490" s="253">
        <v>844.91493557745082</v>
      </c>
      <c r="G4490" s="253">
        <v>844.91493557745082</v>
      </c>
      <c r="H4490" s="253">
        <v>169.63548291840544</v>
      </c>
      <c r="I4490" s="254">
        <v>1700.140915941711</v>
      </c>
    </row>
    <row r="4491" spans="1:9" ht="14.25" x14ac:dyDescent="0.3">
      <c r="A4491" s="251">
        <v>41613</v>
      </c>
      <c r="B4491" s="252" t="s">
        <v>309</v>
      </c>
      <c r="C4491" s="253">
        <v>49</v>
      </c>
      <c r="D4491" s="253">
        <v>36.20540342647358</v>
      </c>
      <c r="E4491" s="253">
        <v>31.106115178658641</v>
      </c>
      <c r="F4491" s="253">
        <v>0</v>
      </c>
      <c r="G4491" s="253">
        <v>0</v>
      </c>
      <c r="H4491" s="253">
        <v>0</v>
      </c>
      <c r="I4491" s="254">
        <v>5.0992882478149379</v>
      </c>
    </row>
    <row r="4492" spans="1:9" ht="14.25" x14ac:dyDescent="0.3">
      <c r="A4492" s="251">
        <v>41613</v>
      </c>
      <c r="B4492" s="252" t="s">
        <v>1774</v>
      </c>
      <c r="C4492" s="253">
        <v>30</v>
      </c>
      <c r="D4492" s="253">
        <v>22.166573526412396</v>
      </c>
      <c r="E4492" s="253">
        <v>19.044560313464473</v>
      </c>
      <c r="F4492" s="253">
        <v>0</v>
      </c>
      <c r="G4492" s="253">
        <v>0</v>
      </c>
      <c r="H4492" s="253">
        <v>0</v>
      </c>
      <c r="I4492" s="254">
        <v>3.122013212947921</v>
      </c>
    </row>
    <row r="4493" spans="1:9" ht="14.25" x14ac:dyDescent="0.3">
      <c r="A4493" s="251">
        <v>41613</v>
      </c>
      <c r="B4493" s="252" t="s">
        <v>651</v>
      </c>
      <c r="C4493" s="253">
        <v>2</v>
      </c>
      <c r="D4493" s="253">
        <v>1.4777715684274932</v>
      </c>
      <c r="E4493" s="253">
        <v>1.0836150903639827</v>
      </c>
      <c r="F4493" s="253">
        <v>9.8539119515877641E-2</v>
      </c>
      <c r="G4493" s="253">
        <v>9.8539119515877641E-2</v>
      </c>
      <c r="H4493" s="253">
        <v>9.8539119515877641E-2</v>
      </c>
      <c r="I4493" s="254">
        <v>9.8539119515877641E-2</v>
      </c>
    </row>
    <row r="4494" spans="1:9" ht="14.25" x14ac:dyDescent="0.3">
      <c r="A4494" s="251">
        <v>41613</v>
      </c>
      <c r="B4494" s="252" t="s">
        <v>253</v>
      </c>
      <c r="C4494" s="253">
        <v>4</v>
      </c>
      <c r="D4494" s="253">
        <v>2.9555431368549865</v>
      </c>
      <c r="E4494" s="253">
        <v>2.1672301807279655</v>
      </c>
      <c r="F4494" s="253">
        <v>0.19707823903175528</v>
      </c>
      <c r="G4494" s="253">
        <v>0.19707823903175528</v>
      </c>
      <c r="H4494" s="253">
        <v>0.19707823903175528</v>
      </c>
      <c r="I4494" s="254">
        <v>0.19707823903175528</v>
      </c>
    </row>
    <row r="4495" spans="1:9" ht="14.25" x14ac:dyDescent="0.3">
      <c r="A4495" s="251">
        <v>41613</v>
      </c>
      <c r="B4495" s="252" t="s">
        <v>1827</v>
      </c>
      <c r="C4495" s="253">
        <v>385</v>
      </c>
      <c r="D4495" s="253">
        <v>284.47102692229248</v>
      </c>
      <c r="E4495" s="253">
        <v>162.51964252943674</v>
      </c>
      <c r="F4495" s="253">
        <v>11.29643166842158</v>
      </c>
      <c r="G4495" s="253">
        <v>11.29643166842158</v>
      </c>
      <c r="H4495" s="253">
        <v>1.8688090781575126</v>
      </c>
      <c r="I4495" s="254">
        <v>97.48971197785508</v>
      </c>
    </row>
    <row r="4496" spans="1:9" ht="14.25" x14ac:dyDescent="0.3">
      <c r="A4496" s="251">
        <v>41613</v>
      </c>
      <c r="B4496" s="252" t="s">
        <v>1465</v>
      </c>
      <c r="C4496" s="253">
        <v>44408</v>
      </c>
      <c r="D4496" s="253">
        <v>32812.439905364059</v>
      </c>
      <c r="E4496" s="253">
        <v>18745.902040122663</v>
      </c>
      <c r="F4496" s="253">
        <v>1302.9920455357544</v>
      </c>
      <c r="G4496" s="253">
        <v>1302.9920455357544</v>
      </c>
      <c r="H4496" s="253">
        <v>215.55863257875018</v>
      </c>
      <c r="I4496" s="254">
        <v>11244.995141591138</v>
      </c>
    </row>
    <row r="4497" spans="1:9" ht="14.25" x14ac:dyDescent="0.3">
      <c r="A4497" s="251">
        <v>41613</v>
      </c>
      <c r="B4497" s="252" t="s">
        <v>1466</v>
      </c>
      <c r="C4497" s="253">
        <v>166149</v>
      </c>
      <c r="D4497" s="253">
        <v>122765.13416132978</v>
      </c>
      <c r="E4497" s="253">
        <v>70136.301523697097</v>
      </c>
      <c r="F4497" s="253">
        <v>4875.0411046144854</v>
      </c>
      <c r="G4497" s="253">
        <v>4875.0411046144854</v>
      </c>
      <c r="H4497" s="253">
        <v>806.49547929037021</v>
      </c>
      <c r="I4497" s="254">
        <v>42072.254949113354</v>
      </c>
    </row>
    <row r="4498" spans="1:9" ht="14.25" x14ac:dyDescent="0.3">
      <c r="A4498" s="251">
        <v>41613</v>
      </c>
      <c r="B4498" s="252" t="s">
        <v>1209</v>
      </c>
      <c r="C4498" s="253">
        <v>4534</v>
      </c>
      <c r="D4498" s="253">
        <v>3350.1081456251272</v>
      </c>
      <c r="E4498" s="253">
        <v>1913.9326213726392</v>
      </c>
      <c r="F4498" s="253">
        <v>133.03382125876217</v>
      </c>
      <c r="G4498" s="253">
        <v>133.03382125876217</v>
      </c>
      <c r="H4498" s="253">
        <v>22.008260676275746</v>
      </c>
      <c r="I4498" s="254">
        <v>1148.0996210586882</v>
      </c>
    </row>
    <row r="4499" spans="1:9" ht="14.25" x14ac:dyDescent="0.3">
      <c r="A4499" s="251">
        <v>41613</v>
      </c>
      <c r="B4499" s="252" t="s">
        <v>1468</v>
      </c>
      <c r="C4499" s="253">
        <v>250</v>
      </c>
      <c r="D4499" s="253">
        <v>184.72144605343664</v>
      </c>
      <c r="E4499" s="253">
        <v>105.53223540872513</v>
      </c>
      <c r="F4499" s="253">
        <v>7.3353452392347904</v>
      </c>
      <c r="G4499" s="253">
        <v>7.3353452392347904</v>
      </c>
      <c r="H4499" s="253">
        <v>1.2135123884139691</v>
      </c>
      <c r="I4499" s="254">
        <v>63.305007777827967</v>
      </c>
    </row>
    <row r="4500" spans="1:9" ht="14.25" x14ac:dyDescent="0.3">
      <c r="A4500" s="251">
        <v>41613</v>
      </c>
      <c r="B4500" s="252" t="s">
        <v>1469</v>
      </c>
      <c r="C4500" s="253">
        <v>45949</v>
      </c>
      <c r="D4500" s="253">
        <v>33951.062898837445</v>
      </c>
      <c r="E4500" s="253">
        <v>19396.402739182045</v>
      </c>
      <c r="F4500" s="253">
        <v>1348.2071135903977</v>
      </c>
      <c r="G4500" s="253">
        <v>1348.2071135903977</v>
      </c>
      <c r="H4500" s="253">
        <v>223.03872294093389</v>
      </c>
      <c r="I4500" s="254">
        <v>11635.20720953367</v>
      </c>
    </row>
    <row r="4501" spans="1:9" ht="14.25" x14ac:dyDescent="0.3">
      <c r="A4501" s="251">
        <v>41613</v>
      </c>
      <c r="B4501" s="252" t="s">
        <v>1471</v>
      </c>
      <c r="C4501" s="253">
        <v>801</v>
      </c>
      <c r="D4501" s="253">
        <v>591.847513155211</v>
      </c>
      <c r="E4501" s="253">
        <v>338.12528224955531</v>
      </c>
      <c r="F4501" s="253">
        <v>23.502446146508269</v>
      </c>
      <c r="G4501" s="253">
        <v>23.502446146508269</v>
      </c>
      <c r="H4501" s="253">
        <v>3.8880936924783569</v>
      </c>
      <c r="I4501" s="254">
        <v>202.82924492016082</v>
      </c>
    </row>
    <row r="4502" spans="1:9" ht="14.25" x14ac:dyDescent="0.3">
      <c r="A4502" s="251">
        <v>41613</v>
      </c>
      <c r="B4502" s="252" t="s">
        <v>1472</v>
      </c>
      <c r="C4502" s="253">
        <v>436</v>
      </c>
      <c r="D4502" s="253">
        <v>322.15420191719352</v>
      </c>
      <c r="E4502" s="253">
        <v>184.04821855281662</v>
      </c>
      <c r="F4502" s="253">
        <v>12.792842097225476</v>
      </c>
      <c r="G4502" s="253">
        <v>12.792842097225476</v>
      </c>
      <c r="H4502" s="253">
        <v>2.1163656053939621</v>
      </c>
      <c r="I4502" s="254">
        <v>110.40393356453198</v>
      </c>
    </row>
    <row r="4503" spans="1:9" ht="14.25" x14ac:dyDescent="0.3">
      <c r="A4503" s="251">
        <v>41613</v>
      </c>
      <c r="B4503" s="252" t="s">
        <v>1473</v>
      </c>
      <c r="C4503" s="253">
        <v>48034</v>
      </c>
      <c r="D4503" s="253">
        <v>35491.639758923106</v>
      </c>
      <c r="E4503" s="253">
        <v>20276.541582490812</v>
      </c>
      <c r="F4503" s="253">
        <v>1409.3838928856158</v>
      </c>
      <c r="G4503" s="253">
        <v>1409.3838928856158</v>
      </c>
      <c r="H4503" s="253">
        <v>233.15941626030639</v>
      </c>
      <c r="I4503" s="254">
        <v>12163.170974400755</v>
      </c>
    </row>
    <row r="4504" spans="1:9" ht="14.25" x14ac:dyDescent="0.3">
      <c r="A4504" s="251">
        <v>41613</v>
      </c>
      <c r="B4504" s="252" t="s">
        <v>1474</v>
      </c>
      <c r="C4504" s="253">
        <v>5</v>
      </c>
      <c r="D4504" s="253">
        <v>3.6944289210687331</v>
      </c>
      <c r="E4504" s="253">
        <v>2.1106447081745028</v>
      </c>
      <c r="F4504" s="253">
        <v>0.14670690478469584</v>
      </c>
      <c r="G4504" s="253">
        <v>0.14670690478469584</v>
      </c>
      <c r="H4504" s="253">
        <v>2.4270247768279383E-2</v>
      </c>
      <c r="I4504" s="254">
        <v>1.2661001555565594</v>
      </c>
    </row>
    <row r="4505" spans="1:9" ht="14.25" x14ac:dyDescent="0.3">
      <c r="A4505" s="251">
        <v>41613</v>
      </c>
      <c r="B4505" s="252" t="s">
        <v>1475</v>
      </c>
      <c r="C4505" s="253">
        <v>264</v>
      </c>
      <c r="D4505" s="253">
        <v>195.0658470324291</v>
      </c>
      <c r="E4505" s="253">
        <v>111.44204059161375</v>
      </c>
      <c r="F4505" s="253">
        <v>7.7461245726319392</v>
      </c>
      <c r="G4505" s="253">
        <v>7.7461245726319392</v>
      </c>
      <c r="H4505" s="253">
        <v>1.2814690821651513</v>
      </c>
      <c r="I4505" s="254">
        <v>66.850088213386343</v>
      </c>
    </row>
    <row r="4506" spans="1:9" ht="14.25" x14ac:dyDescent="0.3">
      <c r="A4506" s="251">
        <v>41613</v>
      </c>
      <c r="B4506" s="252" t="s">
        <v>1477</v>
      </c>
      <c r="C4506" s="253">
        <v>25</v>
      </c>
      <c r="D4506" s="253">
        <v>18.472144605343665</v>
      </c>
      <c r="E4506" s="253">
        <v>10.553223540872514</v>
      </c>
      <c r="F4506" s="253">
        <v>0.73353452392347906</v>
      </c>
      <c r="G4506" s="253">
        <v>0.73353452392347906</v>
      </c>
      <c r="H4506" s="253">
        <v>0.12135123884139691</v>
      </c>
      <c r="I4506" s="254">
        <v>6.3305007777827971</v>
      </c>
    </row>
    <row r="4507" spans="1:9" ht="14.25" x14ac:dyDescent="0.3">
      <c r="A4507" s="251">
        <v>41613</v>
      </c>
      <c r="B4507" s="252" t="s">
        <v>1479</v>
      </c>
      <c r="C4507" s="253">
        <v>192052</v>
      </c>
      <c r="D4507" s="253">
        <v>141904.49262981847</v>
      </c>
      <c r="E4507" s="253">
        <v>81070.70749886593</v>
      </c>
      <c r="F4507" s="253">
        <v>5635.0708955420805</v>
      </c>
      <c r="G4507" s="253">
        <v>5635.0708955420805</v>
      </c>
      <c r="H4507" s="253">
        <v>932.22992487871852</v>
      </c>
      <c r="I4507" s="254">
        <v>48631.413414989671</v>
      </c>
    </row>
    <row r="4508" spans="1:9" ht="14.25" x14ac:dyDescent="0.3">
      <c r="A4508" s="251">
        <v>41613</v>
      </c>
      <c r="B4508" s="252" t="s">
        <v>1480</v>
      </c>
      <c r="C4508" s="253">
        <v>478</v>
      </c>
      <c r="D4508" s="253">
        <v>353.18740485417089</v>
      </c>
      <c r="E4508" s="253">
        <v>201.77763410148248</v>
      </c>
      <c r="F4508" s="253">
        <v>14.025180097416921</v>
      </c>
      <c r="G4508" s="253">
        <v>14.025180097416921</v>
      </c>
      <c r="H4508" s="253">
        <v>2.3202356866475089</v>
      </c>
      <c r="I4508" s="254">
        <v>121.03917487120708</v>
      </c>
    </row>
    <row r="4509" spans="1:9" ht="14.25" x14ac:dyDescent="0.3">
      <c r="A4509" s="251">
        <v>41613</v>
      </c>
      <c r="B4509" s="252" t="s">
        <v>1481</v>
      </c>
      <c r="C4509" s="253">
        <v>386</v>
      </c>
      <c r="D4509" s="253">
        <v>285.2099127065062</v>
      </c>
      <c r="E4509" s="253">
        <v>162.9417714710716</v>
      </c>
      <c r="F4509" s="253">
        <v>11.325773049378517</v>
      </c>
      <c r="G4509" s="253">
        <v>11.325773049378517</v>
      </c>
      <c r="H4509" s="253">
        <v>1.8736631277111684</v>
      </c>
      <c r="I4509" s="254">
        <v>97.742932008966392</v>
      </c>
    </row>
    <row r="4510" spans="1:9" ht="14.25" x14ac:dyDescent="0.3">
      <c r="A4510" s="251">
        <v>41613</v>
      </c>
      <c r="B4510" s="252" t="s">
        <v>1277</v>
      </c>
      <c r="C4510" s="253">
        <v>1378808</v>
      </c>
      <c r="D4510" s="253">
        <v>1018781.6303601876</v>
      </c>
      <c r="E4510" s="253">
        <v>582034.761757734</v>
      </c>
      <c r="F4510" s="253">
        <v>40456.130794475379</v>
      </c>
      <c r="G4510" s="253">
        <v>40456.130794475379</v>
      </c>
      <c r="H4510" s="253">
        <v>6692.8023569771522</v>
      </c>
      <c r="I4510" s="254">
        <v>349141.80465652572</v>
      </c>
    </row>
    <row r="4511" spans="1:9" ht="14.25" x14ac:dyDescent="0.3">
      <c r="A4511" s="251">
        <v>41613</v>
      </c>
      <c r="B4511" s="252" t="s">
        <v>1483</v>
      </c>
      <c r="C4511" s="253">
        <v>23</v>
      </c>
      <c r="D4511" s="253">
        <v>16.994373036916173</v>
      </c>
      <c r="E4511" s="253">
        <v>9.7089656576027128</v>
      </c>
      <c r="F4511" s="253">
        <v>0.67485176200960084</v>
      </c>
      <c r="G4511" s="253">
        <v>0.67485176200960084</v>
      </c>
      <c r="H4511" s="253">
        <v>0.11164313973408517</v>
      </c>
      <c r="I4511" s="254">
        <v>5.8240607155601731</v>
      </c>
    </row>
    <row r="4512" spans="1:9" ht="14.25" x14ac:dyDescent="0.3">
      <c r="A4512" s="251">
        <v>41613</v>
      </c>
      <c r="B4512" s="252" t="s">
        <v>1484</v>
      </c>
      <c r="C4512" s="253">
        <v>327</v>
      </c>
      <c r="D4512" s="253">
        <v>241.61565143789514</v>
      </c>
      <c r="E4512" s="253">
        <v>138.03616391461247</v>
      </c>
      <c r="F4512" s="253">
        <v>9.5946315729191074</v>
      </c>
      <c r="G4512" s="253">
        <v>9.5946315729191074</v>
      </c>
      <c r="H4512" s="253">
        <v>1.5872742040454717</v>
      </c>
      <c r="I4512" s="254">
        <v>82.802950173398983</v>
      </c>
    </row>
    <row r="4513" spans="1:9" ht="14.25" x14ac:dyDescent="0.3">
      <c r="A4513" s="251">
        <v>41613</v>
      </c>
      <c r="B4513" s="252" t="s">
        <v>1485</v>
      </c>
      <c r="C4513" s="253">
        <v>540</v>
      </c>
      <c r="D4513" s="253">
        <v>398.99832347542315</v>
      </c>
      <c r="E4513" s="253">
        <v>227.94962848284629</v>
      </c>
      <c r="F4513" s="253">
        <v>15.844345716747148</v>
      </c>
      <c r="G4513" s="253">
        <v>15.844345716747148</v>
      </c>
      <c r="H4513" s="253">
        <v>2.6211867589741731</v>
      </c>
      <c r="I4513" s="254">
        <v>136.73881680010842</v>
      </c>
    </row>
    <row r="4514" spans="1:9" ht="14.25" x14ac:dyDescent="0.3">
      <c r="A4514" s="251">
        <v>41613</v>
      </c>
      <c r="B4514" s="252" t="s">
        <v>1486</v>
      </c>
      <c r="C4514" s="253">
        <v>38</v>
      </c>
      <c r="D4514" s="253">
        <v>28.077659800122369</v>
      </c>
      <c r="E4514" s="253">
        <v>16.040899782126221</v>
      </c>
      <c r="F4514" s="253">
        <v>1.1149724763636881</v>
      </c>
      <c r="G4514" s="253">
        <v>1.1149724763636881</v>
      </c>
      <c r="H4514" s="253">
        <v>0.18445388303892329</v>
      </c>
      <c r="I4514" s="254">
        <v>9.6223611822298505</v>
      </c>
    </row>
    <row r="4515" spans="1:9" ht="14.25" x14ac:dyDescent="0.3">
      <c r="A4515" s="251">
        <v>41613</v>
      </c>
      <c r="B4515" s="252" t="s">
        <v>411</v>
      </c>
      <c r="C4515" s="253">
        <v>48</v>
      </c>
      <c r="D4515" s="253">
        <v>35.466517642259838</v>
      </c>
      <c r="E4515" s="253">
        <v>20.262189198475227</v>
      </c>
      <c r="F4515" s="253">
        <v>1.40838628593308</v>
      </c>
      <c r="G4515" s="253">
        <v>1.40838628593308</v>
      </c>
      <c r="H4515" s="253">
        <v>0.23299437857548208</v>
      </c>
      <c r="I4515" s="254">
        <v>12.154561493342971</v>
      </c>
    </row>
    <row r="4516" spans="1:9" ht="14.25" x14ac:dyDescent="0.3">
      <c r="A4516" s="251">
        <v>41613</v>
      </c>
      <c r="B4516" s="252" t="s">
        <v>1487</v>
      </c>
      <c r="C4516" s="253">
        <v>347</v>
      </c>
      <c r="D4516" s="253">
        <v>256.39336712217005</v>
      </c>
      <c r="E4516" s="253">
        <v>146.47874274731046</v>
      </c>
      <c r="F4516" s="253">
        <v>10.18145919205789</v>
      </c>
      <c r="G4516" s="253">
        <v>10.18145919205789</v>
      </c>
      <c r="H4516" s="253">
        <v>1.6843551951185891</v>
      </c>
      <c r="I4516" s="254">
        <v>87.867350795625214</v>
      </c>
    </row>
    <row r="4517" spans="1:9" ht="14.25" x14ac:dyDescent="0.3">
      <c r="A4517" s="251">
        <v>41613</v>
      </c>
      <c r="B4517" s="252" t="s">
        <v>412</v>
      </c>
      <c r="C4517" s="253">
        <v>34</v>
      </c>
      <c r="D4517" s="253">
        <v>25.122116663267384</v>
      </c>
      <c r="E4517" s="253">
        <v>14.352384015586619</v>
      </c>
      <c r="F4517" s="253">
        <v>0.99760695253593157</v>
      </c>
      <c r="G4517" s="253">
        <v>0.99760695253593157</v>
      </c>
      <c r="H4517" s="253">
        <v>0.16503768482429981</v>
      </c>
      <c r="I4517" s="254">
        <v>8.6094810577846044</v>
      </c>
    </row>
    <row r="4518" spans="1:9" ht="14.25" x14ac:dyDescent="0.3">
      <c r="A4518" s="251">
        <v>41613</v>
      </c>
      <c r="B4518" s="252" t="s">
        <v>1278</v>
      </c>
      <c r="C4518" s="253">
        <v>4965848</v>
      </c>
      <c r="D4518" s="253">
        <v>3669194.493766265</v>
      </c>
      <c r="E4518" s="253">
        <v>2096228.1605597874</v>
      </c>
      <c r="F4518" s="253">
        <v>145704.83794225444</v>
      </c>
      <c r="G4518" s="253">
        <v>145704.83794225444</v>
      </c>
      <c r="H4518" s="253">
        <v>24104.472267922927</v>
      </c>
      <c r="I4518" s="254">
        <v>1257452.1850540459</v>
      </c>
    </row>
    <row r="4519" spans="1:9" ht="14.25" x14ac:dyDescent="0.3">
      <c r="A4519" s="251">
        <v>41613</v>
      </c>
      <c r="B4519" s="252" t="s">
        <v>1488</v>
      </c>
      <c r="C4519" s="253">
        <v>514</v>
      </c>
      <c r="D4519" s="253">
        <v>379.78729308586577</v>
      </c>
      <c r="E4519" s="253">
        <v>216.97427600033888</v>
      </c>
      <c r="F4519" s="253">
        <v>15.081469811866731</v>
      </c>
      <c r="G4519" s="253">
        <v>15.081469811866731</v>
      </c>
      <c r="H4519" s="253">
        <v>2.4949814705791207</v>
      </c>
      <c r="I4519" s="254">
        <v>130.15509599121432</v>
      </c>
    </row>
    <row r="4520" spans="1:9" ht="14.25" x14ac:dyDescent="0.3">
      <c r="A4520" s="251">
        <v>41613</v>
      </c>
      <c r="B4520" s="252" t="s">
        <v>1490</v>
      </c>
      <c r="C4520" s="253">
        <v>185</v>
      </c>
      <c r="D4520" s="253">
        <v>136.69387007954313</v>
      </c>
      <c r="E4520" s="253">
        <v>78.093854202456612</v>
      </c>
      <c r="F4520" s="253">
        <v>5.4281554770337461</v>
      </c>
      <c r="G4520" s="253">
        <v>5.4281554770337461</v>
      </c>
      <c r="H4520" s="253">
        <v>0.89799916742633723</v>
      </c>
      <c r="I4520" s="254">
        <v>46.845705755592704</v>
      </c>
    </row>
    <row r="4521" spans="1:9" ht="14.25" x14ac:dyDescent="0.3">
      <c r="A4521" s="251">
        <v>41613</v>
      </c>
      <c r="B4521" s="252" t="s">
        <v>1491</v>
      </c>
      <c r="C4521" s="253">
        <v>202</v>
      </c>
      <c r="D4521" s="253">
        <v>149.25492841117682</v>
      </c>
      <c r="E4521" s="253">
        <v>85.270046210249916</v>
      </c>
      <c r="F4521" s="253">
        <v>5.9269589533017113</v>
      </c>
      <c r="G4521" s="253">
        <v>5.9269589533017113</v>
      </c>
      <c r="H4521" s="253">
        <v>0.98051800983848714</v>
      </c>
      <c r="I4521" s="254">
        <v>51.150446284485</v>
      </c>
    </row>
    <row r="4522" spans="1:9" ht="14.25" x14ac:dyDescent="0.3">
      <c r="A4522" s="251">
        <v>41613</v>
      </c>
      <c r="B4522" s="252" t="s">
        <v>1492</v>
      </c>
      <c r="C4522" s="253">
        <v>6816</v>
      </c>
      <c r="D4522" s="253">
        <v>5036.2455052008963</v>
      </c>
      <c r="E4522" s="253">
        <v>2877.2308661834818</v>
      </c>
      <c r="F4522" s="253">
        <v>199.99085260249731</v>
      </c>
      <c r="G4522" s="253">
        <v>199.99085260249731</v>
      </c>
      <c r="H4522" s="253">
        <v>33.085201757718451</v>
      </c>
      <c r="I4522" s="254">
        <v>1725.9477320547016</v>
      </c>
    </row>
    <row r="4523" spans="1:9" ht="14.25" x14ac:dyDescent="0.3">
      <c r="A4523" s="251">
        <v>41613</v>
      </c>
      <c r="B4523" s="252" t="s">
        <v>1279</v>
      </c>
      <c r="C4523" s="253">
        <v>1456761</v>
      </c>
      <c r="D4523" s="253">
        <v>1076379.9938970017</v>
      </c>
      <c r="E4523" s="253">
        <v>614940.97914499941</v>
      </c>
      <c r="F4523" s="253">
        <v>42743.379464211655</v>
      </c>
      <c r="G4523" s="253">
        <v>42743.379464211655</v>
      </c>
      <c r="H4523" s="253">
        <v>7071.1900818332888</v>
      </c>
      <c r="I4523" s="254">
        <v>368881.06574174581</v>
      </c>
    </row>
    <row r="4524" spans="1:9" ht="14.25" x14ac:dyDescent="0.3">
      <c r="A4524" s="251">
        <v>41613</v>
      </c>
      <c r="B4524" s="252" t="s">
        <v>1495</v>
      </c>
      <c r="C4524" s="253">
        <v>907</v>
      </c>
      <c r="D4524" s="253">
        <v>670.16940628186819</v>
      </c>
      <c r="E4524" s="253">
        <v>382.87095006285483</v>
      </c>
      <c r="F4524" s="253">
        <v>26.612632527943823</v>
      </c>
      <c r="G4524" s="253">
        <v>26.612632527943823</v>
      </c>
      <c r="H4524" s="253">
        <v>4.4026229451658798</v>
      </c>
      <c r="I4524" s="254">
        <v>229.6705682179599</v>
      </c>
    </row>
    <row r="4525" spans="1:9" ht="14.25" x14ac:dyDescent="0.3">
      <c r="A4525" s="251">
        <v>41613</v>
      </c>
      <c r="B4525" s="252" t="s">
        <v>1496</v>
      </c>
      <c r="C4525" s="253">
        <v>1518</v>
      </c>
      <c r="D4525" s="253">
        <v>1121.6286204364674</v>
      </c>
      <c r="E4525" s="253">
        <v>640.79173340177908</v>
      </c>
      <c r="F4525" s="253">
        <v>44.540216292633652</v>
      </c>
      <c r="G4525" s="253">
        <v>44.540216292633652</v>
      </c>
      <c r="H4525" s="253">
        <v>7.3684472224496211</v>
      </c>
      <c r="I4525" s="254">
        <v>384.38800722697147</v>
      </c>
    </row>
    <row r="4526" spans="1:9" ht="14.25" x14ac:dyDescent="0.3">
      <c r="A4526" s="251">
        <v>41613</v>
      </c>
      <c r="B4526" s="252" t="s">
        <v>1280</v>
      </c>
      <c r="C4526" s="253">
        <v>2255800</v>
      </c>
      <c r="D4526" s="253">
        <v>1666778.5520293696</v>
      </c>
      <c r="E4526" s="253">
        <v>952238.46654000867</v>
      </c>
      <c r="F4526" s="253">
        <v>66188.287162663371</v>
      </c>
      <c r="G4526" s="253">
        <v>66188.287162663371</v>
      </c>
      <c r="H4526" s="253">
        <v>10949.764983136927</v>
      </c>
      <c r="I4526" s="254">
        <v>571213.74618089735</v>
      </c>
    </row>
    <row r="4527" spans="1:9" ht="14.25" x14ac:dyDescent="0.3">
      <c r="A4527" s="251">
        <v>41613</v>
      </c>
      <c r="B4527" s="252" t="s">
        <v>1497</v>
      </c>
      <c r="C4527" s="253">
        <v>2202</v>
      </c>
      <c r="D4527" s="253">
        <v>1627.02649683867</v>
      </c>
      <c r="E4527" s="253">
        <v>929.52792948005094</v>
      </c>
      <c r="F4527" s="253">
        <v>64.609720867180044</v>
      </c>
      <c r="G4527" s="253">
        <v>64.609720867180044</v>
      </c>
      <c r="H4527" s="253">
        <v>10.68861711715024</v>
      </c>
      <c r="I4527" s="254">
        <v>557.59050850710878</v>
      </c>
    </row>
    <row r="4528" spans="1:9" ht="14.25" x14ac:dyDescent="0.3">
      <c r="A4528" s="251">
        <v>41613</v>
      </c>
      <c r="B4528" s="252" t="s">
        <v>1281</v>
      </c>
      <c r="C4528" s="253">
        <v>11494207</v>
      </c>
      <c r="D4528" s="253">
        <v>8492906.1531101353</v>
      </c>
      <c r="E4528" s="253">
        <v>4852037.4358424647</v>
      </c>
      <c r="F4528" s="253">
        <v>337255.9063849168</v>
      </c>
      <c r="G4528" s="253">
        <v>337255.9063849168</v>
      </c>
      <c r="H4528" s="253">
        <v>55793.450357978247</v>
      </c>
      <c r="I4528" s="254">
        <v>2910563.4541398585</v>
      </c>
    </row>
    <row r="4529" spans="1:9" ht="14.25" x14ac:dyDescent="0.3">
      <c r="A4529" s="251">
        <v>41613</v>
      </c>
      <c r="B4529" s="252" t="s">
        <v>1498</v>
      </c>
      <c r="C4529" s="253">
        <v>2585</v>
      </c>
      <c r="D4529" s="253">
        <v>1910.019752192535</v>
      </c>
      <c r="E4529" s="253">
        <v>1091.2033141262179</v>
      </c>
      <c r="F4529" s="253">
        <v>75.847469773687735</v>
      </c>
      <c r="G4529" s="253">
        <v>75.847469773687735</v>
      </c>
      <c r="H4529" s="253">
        <v>12.547718096200441</v>
      </c>
      <c r="I4529" s="254">
        <v>654.57378042274115</v>
      </c>
    </row>
    <row r="4530" spans="1:9" ht="14.25" x14ac:dyDescent="0.3">
      <c r="A4530" s="251">
        <v>41613</v>
      </c>
      <c r="B4530" s="252" t="s">
        <v>417</v>
      </c>
      <c r="C4530" s="253">
        <v>7168</v>
      </c>
      <c r="D4530" s="253">
        <v>5296.3333012441353</v>
      </c>
      <c r="E4530" s="253">
        <v>3025.8202536389667</v>
      </c>
      <c r="F4530" s="253">
        <v>210.31901869933992</v>
      </c>
      <c r="G4530" s="253">
        <v>210.31901869933992</v>
      </c>
      <c r="H4530" s="253">
        <v>34.793827200605321</v>
      </c>
      <c r="I4530" s="254">
        <v>1815.0811830058835</v>
      </c>
    </row>
    <row r="4531" spans="1:9" ht="14.25" x14ac:dyDescent="0.3">
      <c r="A4531" s="251">
        <v>41613</v>
      </c>
      <c r="B4531" s="252" t="s">
        <v>1282</v>
      </c>
      <c r="C4531" s="253">
        <v>5163133</v>
      </c>
      <c r="D4531" s="253">
        <v>3814965.575704874</v>
      </c>
      <c r="E4531" s="253">
        <v>2179507.868810229</v>
      </c>
      <c r="F4531" s="253">
        <v>151493.45228434418</v>
      </c>
      <c r="G4531" s="253">
        <v>151493.45228434418</v>
      </c>
      <c r="H4531" s="253">
        <v>25062.103434115925</v>
      </c>
      <c r="I4531" s="254">
        <v>1307408.6988918411</v>
      </c>
    </row>
    <row r="4532" spans="1:9" ht="14.25" x14ac:dyDescent="0.3">
      <c r="A4532" s="251">
        <v>41613</v>
      </c>
      <c r="B4532" s="252" t="s">
        <v>1499</v>
      </c>
      <c r="C4532" s="253">
        <v>2272</v>
      </c>
      <c r="D4532" s="253">
        <v>1678.7485017336323</v>
      </c>
      <c r="E4532" s="253">
        <v>959.07695539449401</v>
      </c>
      <c r="F4532" s="253">
        <v>66.66361753416578</v>
      </c>
      <c r="G4532" s="253">
        <v>66.66361753416578</v>
      </c>
      <c r="H4532" s="253">
        <v>11.028400585906152</v>
      </c>
      <c r="I4532" s="254">
        <v>575.31591068490059</v>
      </c>
    </row>
    <row r="4533" spans="1:9" ht="14.25" x14ac:dyDescent="0.3">
      <c r="A4533" s="251">
        <v>41613</v>
      </c>
      <c r="B4533" s="252" t="s">
        <v>1283</v>
      </c>
      <c r="C4533" s="253">
        <v>80383</v>
      </c>
      <c r="D4533" s="253">
        <v>59393.855992453595</v>
      </c>
      <c r="E4533" s="253">
        <v>33931.990715438209</v>
      </c>
      <c r="F4533" s="253">
        <v>2358.5482254616409</v>
      </c>
      <c r="G4533" s="253">
        <v>2358.5482254616409</v>
      </c>
      <c r="H4533" s="253">
        <v>390.18306527152032</v>
      </c>
      <c r="I4533" s="254">
        <v>20354.585760820584</v>
      </c>
    </row>
    <row r="4534" spans="1:9" ht="14.25" x14ac:dyDescent="0.3">
      <c r="A4534" s="251">
        <v>41613</v>
      </c>
      <c r="B4534" s="252" t="s">
        <v>1500</v>
      </c>
      <c r="C4534" s="253">
        <v>521</v>
      </c>
      <c r="D4534" s="253">
        <v>384.95949357536199</v>
      </c>
      <c r="E4534" s="253">
        <v>219.9291785917832</v>
      </c>
      <c r="F4534" s="253">
        <v>15.286859478565304</v>
      </c>
      <c r="G4534" s="253">
        <v>15.286859478565304</v>
      </c>
      <c r="H4534" s="253">
        <v>2.5289598174547119</v>
      </c>
      <c r="I4534" s="254">
        <v>131.9276362089935</v>
      </c>
    </row>
    <row r="4535" spans="1:9" ht="14.25" x14ac:dyDescent="0.3">
      <c r="A4535" s="251">
        <v>41613</v>
      </c>
      <c r="B4535" s="252" t="s">
        <v>1501</v>
      </c>
      <c r="C4535" s="253">
        <v>3188</v>
      </c>
      <c r="D4535" s="253">
        <v>2355.567880073424</v>
      </c>
      <c r="E4535" s="253">
        <v>1345.7470659320629</v>
      </c>
      <c r="F4535" s="253">
        <v>93.540322490722048</v>
      </c>
      <c r="G4535" s="253">
        <v>93.540322490722048</v>
      </c>
      <c r="H4535" s="253">
        <v>15.474709977054934</v>
      </c>
      <c r="I4535" s="254">
        <v>807.26545918286217</v>
      </c>
    </row>
    <row r="4536" spans="1:9" ht="14.25" x14ac:dyDescent="0.3">
      <c r="A4536" s="251">
        <v>41613</v>
      </c>
      <c r="B4536" s="252" t="s">
        <v>1211</v>
      </c>
      <c r="C4536" s="253">
        <v>2202</v>
      </c>
      <c r="D4536" s="253">
        <v>1627.02649683867</v>
      </c>
      <c r="E4536" s="253">
        <v>929.52792948005094</v>
      </c>
      <c r="F4536" s="253">
        <v>64.609720867180044</v>
      </c>
      <c r="G4536" s="253">
        <v>64.609720867180044</v>
      </c>
      <c r="H4536" s="253">
        <v>10.68861711715024</v>
      </c>
      <c r="I4536" s="254">
        <v>557.59050850710878</v>
      </c>
    </row>
    <row r="4537" spans="1:9" ht="14.25" x14ac:dyDescent="0.3">
      <c r="A4537" s="251">
        <v>41613</v>
      </c>
      <c r="B4537" s="252" t="s">
        <v>1502</v>
      </c>
      <c r="C4537" s="253">
        <v>68571</v>
      </c>
      <c r="D4537" s="253">
        <v>50666.137109320822</v>
      </c>
      <c r="E4537" s="253">
        <v>28945.803656846769</v>
      </c>
      <c r="F4537" s="253">
        <v>2011.9678335982755</v>
      </c>
      <c r="G4537" s="253">
        <v>2011.9678335982755</v>
      </c>
      <c r="H4537" s="253">
        <v>332.84703194373714</v>
      </c>
      <c r="I4537" s="254">
        <v>17363.55075333377</v>
      </c>
    </row>
    <row r="4538" spans="1:9" ht="14.25" x14ac:dyDescent="0.3">
      <c r="A4538" s="251">
        <v>41613</v>
      </c>
      <c r="B4538" s="252" t="s">
        <v>1284</v>
      </c>
      <c r="C4538" s="253">
        <v>6938316</v>
      </c>
      <c r="D4538" s="253">
        <v>5126623.0587827852</v>
      </c>
      <c r="E4538" s="253">
        <v>2928863.9898084966</v>
      </c>
      <c r="F4538" s="253">
        <v>203579.77295562631</v>
      </c>
      <c r="G4538" s="253">
        <v>203579.77295562631</v>
      </c>
      <c r="H4538" s="253">
        <v>33678.929682923423</v>
      </c>
      <c r="I4538" s="254">
        <v>1756920.5933801129</v>
      </c>
    </row>
    <row r="4539" spans="1:9" ht="14.25" x14ac:dyDescent="0.3">
      <c r="A4539" s="251">
        <v>41613</v>
      </c>
      <c r="B4539" s="252" t="s">
        <v>1407</v>
      </c>
      <c r="C4539" s="253">
        <v>15</v>
      </c>
      <c r="D4539" s="253">
        <v>11.083286763206198</v>
      </c>
      <c r="E4539" s="253">
        <v>6.3319341245235075</v>
      </c>
      <c r="F4539" s="253">
        <v>0.44012071435408739</v>
      </c>
      <c r="G4539" s="253">
        <v>0.44012071435408739</v>
      </c>
      <c r="H4539" s="253">
        <v>7.2810743304838138E-2</v>
      </c>
      <c r="I4539" s="254">
        <v>3.7983004666696778</v>
      </c>
    </row>
    <row r="4540" spans="1:9" ht="14.25" x14ac:dyDescent="0.3">
      <c r="A4540" s="251">
        <v>41613</v>
      </c>
      <c r="B4540" s="252" t="s">
        <v>1361</v>
      </c>
      <c r="C4540" s="253">
        <v>11</v>
      </c>
      <c r="D4540" s="253">
        <v>8.1277436263512115</v>
      </c>
      <c r="E4540" s="253">
        <v>4.6434183579839052</v>
      </c>
      <c r="F4540" s="253">
        <v>0.32275519052633078</v>
      </c>
      <c r="G4540" s="253">
        <v>0.32275519052633078</v>
      </c>
      <c r="H4540" s="253">
        <v>5.3394545090214636E-2</v>
      </c>
      <c r="I4540" s="254">
        <v>2.7854203422244304</v>
      </c>
    </row>
    <row r="4541" spans="1:9" ht="14.25" x14ac:dyDescent="0.3">
      <c r="A4541" s="251">
        <v>41613</v>
      </c>
      <c r="B4541" s="252" t="s">
        <v>1362</v>
      </c>
      <c r="C4541" s="253">
        <v>114</v>
      </c>
      <c r="D4541" s="253">
        <v>84.232979400367114</v>
      </c>
      <c r="E4541" s="253">
        <v>48.12269934637866</v>
      </c>
      <c r="F4541" s="253">
        <v>3.3449174290910646</v>
      </c>
      <c r="G4541" s="253">
        <v>3.3449174290910646</v>
      </c>
      <c r="H4541" s="253">
        <v>0.55336164911676988</v>
      </c>
      <c r="I4541" s="254">
        <v>28.867083546689553</v>
      </c>
    </row>
    <row r="4542" spans="1:9" ht="14.25" x14ac:dyDescent="0.3">
      <c r="A4542" s="251">
        <v>41613</v>
      </c>
      <c r="B4542" s="252" t="s">
        <v>1509</v>
      </c>
      <c r="C4542" s="253">
        <v>877</v>
      </c>
      <c r="D4542" s="253">
        <v>648.00283275545576</v>
      </c>
      <c r="E4542" s="253">
        <v>370.20708181380775</v>
      </c>
      <c r="F4542" s="253">
        <v>25.732391099235645</v>
      </c>
      <c r="G4542" s="253">
        <v>25.732391099235645</v>
      </c>
      <c r="H4542" s="253">
        <v>4.2570014585562035</v>
      </c>
      <c r="I4542" s="254">
        <v>222.07396728462052</v>
      </c>
    </row>
    <row r="4543" spans="1:9" ht="14.25" x14ac:dyDescent="0.3">
      <c r="A4543" s="251">
        <v>41613</v>
      </c>
      <c r="B4543" s="252" t="s">
        <v>1733</v>
      </c>
      <c r="C4543" s="253">
        <v>187</v>
      </c>
      <c r="D4543" s="253">
        <v>138.17164164797063</v>
      </c>
      <c r="E4543" s="253">
        <v>78.938112085726416</v>
      </c>
      <c r="F4543" s="253">
        <v>5.486838238947624</v>
      </c>
      <c r="G4543" s="253">
        <v>5.486838238947624</v>
      </c>
      <c r="H4543" s="253">
        <v>0.90770726653364897</v>
      </c>
      <c r="I4543" s="254">
        <v>47.352145817815327</v>
      </c>
    </row>
    <row r="4544" spans="1:9" ht="14.25" x14ac:dyDescent="0.3">
      <c r="A4544" s="251">
        <v>41613</v>
      </c>
      <c r="B4544" s="252" t="s">
        <v>1747</v>
      </c>
      <c r="C4544" s="253">
        <v>3</v>
      </c>
      <c r="D4544" s="253">
        <v>2.2166573526412399</v>
      </c>
      <c r="E4544" s="253">
        <v>1.2663868249047017</v>
      </c>
      <c r="F4544" s="253">
        <v>8.8024142870817501E-2</v>
      </c>
      <c r="G4544" s="253">
        <v>8.8024142870817501E-2</v>
      </c>
      <c r="H4544" s="253">
        <v>1.456214866096763E-2</v>
      </c>
      <c r="I4544" s="254">
        <v>0.75966009333393569</v>
      </c>
    </row>
    <row r="4545" spans="1:9" ht="14.25" x14ac:dyDescent="0.3">
      <c r="A4545" s="251">
        <v>41613</v>
      </c>
      <c r="B4545" s="252" t="s">
        <v>1510</v>
      </c>
      <c r="C4545" s="253">
        <v>1</v>
      </c>
      <c r="D4545" s="253">
        <v>0.73888578421374662</v>
      </c>
      <c r="E4545" s="253">
        <v>0.42212894163490056</v>
      </c>
      <c r="F4545" s="253">
        <v>2.9341380956939164E-2</v>
      </c>
      <c r="G4545" s="253">
        <v>2.9341380956939164E-2</v>
      </c>
      <c r="H4545" s="253">
        <v>4.8540495536558764E-3</v>
      </c>
      <c r="I4545" s="254">
        <v>0.25322003111131186</v>
      </c>
    </row>
    <row r="4546" spans="1:9" ht="14.25" x14ac:dyDescent="0.3">
      <c r="A4546" s="251">
        <v>41613</v>
      </c>
      <c r="B4546" s="252" t="s">
        <v>419</v>
      </c>
      <c r="C4546" s="253">
        <v>1329</v>
      </c>
      <c r="D4546" s="253">
        <v>981.97920722006916</v>
      </c>
      <c r="E4546" s="253">
        <v>561.00936343278272</v>
      </c>
      <c r="F4546" s="253">
        <v>38.994695291772146</v>
      </c>
      <c r="G4546" s="253">
        <v>38.994695291772146</v>
      </c>
      <c r="H4546" s="253">
        <v>6.4510318568086591</v>
      </c>
      <c r="I4546" s="254">
        <v>336.52942134693347</v>
      </c>
    </row>
    <row r="4547" spans="1:9" ht="14.25" x14ac:dyDescent="0.3">
      <c r="A4547" s="251">
        <v>41613</v>
      </c>
      <c r="B4547" s="252" t="s">
        <v>1748</v>
      </c>
      <c r="C4547" s="253">
        <v>31</v>
      </c>
      <c r="D4547" s="253">
        <v>22.905459310626146</v>
      </c>
      <c r="E4547" s="253">
        <v>13.085997190681917</v>
      </c>
      <c r="F4547" s="253">
        <v>0.90958280966511418</v>
      </c>
      <c r="G4547" s="253">
        <v>0.90958280966511418</v>
      </c>
      <c r="H4547" s="253">
        <v>0.15047553616333217</v>
      </c>
      <c r="I4547" s="254">
        <v>7.8498209644506689</v>
      </c>
    </row>
    <row r="4548" spans="1:9" ht="14.25" x14ac:dyDescent="0.3">
      <c r="A4548" s="251">
        <v>41613</v>
      </c>
      <c r="B4548" s="252" t="s">
        <v>689</v>
      </c>
      <c r="C4548" s="253">
        <v>12</v>
      </c>
      <c r="D4548" s="253">
        <v>8.8666294105649595</v>
      </c>
      <c r="E4548" s="253">
        <v>5.0655472996188067</v>
      </c>
      <c r="F4548" s="253">
        <v>0.35209657148327</v>
      </c>
      <c r="G4548" s="253">
        <v>0.35209657148327</v>
      </c>
      <c r="H4548" s="253">
        <v>5.824859464387052E-2</v>
      </c>
      <c r="I4548" s="254">
        <v>3.0386403733357428</v>
      </c>
    </row>
    <row r="4549" spans="1:9" ht="14.25" x14ac:dyDescent="0.3">
      <c r="A4549" s="251">
        <v>41613</v>
      </c>
      <c r="B4549" s="252" t="s">
        <v>1513</v>
      </c>
      <c r="C4549" s="253">
        <v>104</v>
      </c>
      <c r="D4549" s="253">
        <v>76.844121558229645</v>
      </c>
      <c r="E4549" s="253">
        <v>43.901409930029658</v>
      </c>
      <c r="F4549" s="253">
        <v>3.0515036195216729</v>
      </c>
      <c r="G4549" s="253">
        <v>3.0515036195216729</v>
      </c>
      <c r="H4549" s="253">
        <v>0.50482115358021118</v>
      </c>
      <c r="I4549" s="254">
        <v>26.334883235576434</v>
      </c>
    </row>
    <row r="4550" spans="1:9" ht="14.25" x14ac:dyDescent="0.3">
      <c r="A4550" s="251">
        <v>41613</v>
      </c>
      <c r="B4550" s="252" t="s">
        <v>1285</v>
      </c>
      <c r="C4550" s="253">
        <v>360394</v>
      </c>
      <c r="D4550" s="253">
        <v>266290.00331592897</v>
      </c>
      <c r="E4550" s="253">
        <v>152132.73779156833</v>
      </c>
      <c r="F4550" s="253">
        <v>10574.457648595133</v>
      </c>
      <c r="G4550" s="253">
        <v>10574.457648595133</v>
      </c>
      <c r="H4550" s="253">
        <v>1749.3703348402557</v>
      </c>
      <c r="I4550" s="254">
        <v>91258.979892330128</v>
      </c>
    </row>
    <row r="4551" spans="1:9" ht="14.25" x14ac:dyDescent="0.3">
      <c r="A4551" s="251">
        <v>41613</v>
      </c>
      <c r="B4551" s="252" t="s">
        <v>1514</v>
      </c>
      <c r="C4551" s="253">
        <v>1131</v>
      </c>
      <c r="D4551" s="253">
        <v>835.67982194574745</v>
      </c>
      <c r="E4551" s="253">
        <v>477.42783298907256</v>
      </c>
      <c r="F4551" s="253">
        <v>33.185101862298197</v>
      </c>
      <c r="G4551" s="253">
        <v>33.185101862298197</v>
      </c>
      <c r="H4551" s="253">
        <v>5.4899300451847965</v>
      </c>
      <c r="I4551" s="254">
        <v>286.39185518689374</v>
      </c>
    </row>
    <row r="4552" spans="1:9" ht="14.25" x14ac:dyDescent="0.3">
      <c r="A4552" s="251">
        <v>41613</v>
      </c>
      <c r="B4552" s="252" t="s">
        <v>1515</v>
      </c>
      <c r="C4552" s="253">
        <v>272</v>
      </c>
      <c r="D4552" s="253">
        <v>200.97693330613907</v>
      </c>
      <c r="E4552" s="253">
        <v>114.81907212469295</v>
      </c>
      <c r="F4552" s="253">
        <v>7.9808556202874525</v>
      </c>
      <c r="G4552" s="253">
        <v>7.9808556202874525</v>
      </c>
      <c r="H4552" s="253">
        <v>1.3203014785943985</v>
      </c>
      <c r="I4552" s="254">
        <v>68.875848462276835</v>
      </c>
    </row>
    <row r="4553" spans="1:9" ht="14.25" x14ac:dyDescent="0.3">
      <c r="A4553" s="251">
        <v>41613</v>
      </c>
      <c r="B4553" s="252" t="s">
        <v>1516</v>
      </c>
      <c r="C4553" s="253">
        <v>724</v>
      </c>
      <c r="D4553" s="253">
        <v>534.95330777075253</v>
      </c>
      <c r="E4553" s="253">
        <v>305.62135374366801</v>
      </c>
      <c r="F4553" s="253">
        <v>21.243159812823954</v>
      </c>
      <c r="G4553" s="253">
        <v>21.243159812823954</v>
      </c>
      <c r="H4553" s="253">
        <v>3.5143318768468546</v>
      </c>
      <c r="I4553" s="254">
        <v>183.3313025245898</v>
      </c>
    </row>
    <row r="4554" spans="1:9" ht="14.25" x14ac:dyDescent="0.3">
      <c r="A4554" s="251">
        <v>41613</v>
      </c>
      <c r="B4554" s="252" t="s">
        <v>1286</v>
      </c>
      <c r="C4554" s="253">
        <v>6124808</v>
      </c>
      <c r="D4554" s="253">
        <v>4525533.562238629</v>
      </c>
      <c r="E4554" s="253">
        <v>2585458.7187569719</v>
      </c>
      <c r="F4554" s="253">
        <v>179710.32481610865</v>
      </c>
      <c r="G4554" s="253">
        <v>179710.32481610865</v>
      </c>
      <c r="H4554" s="253">
        <v>29730.121538627944</v>
      </c>
      <c r="I4554" s="254">
        <v>1550924.0723108118</v>
      </c>
    </row>
    <row r="4555" spans="1:9" ht="14.25" x14ac:dyDescent="0.3">
      <c r="A4555" s="251">
        <v>41613</v>
      </c>
      <c r="B4555" s="252" t="s">
        <v>1287</v>
      </c>
      <c r="C4555" s="253">
        <v>21915972</v>
      </c>
      <c r="D4555" s="253">
        <v>16193400.158026515</v>
      </c>
      <c r="E4555" s="253">
        <v>9251366.065260116</v>
      </c>
      <c r="F4555" s="253">
        <v>643044.88349361205</v>
      </c>
      <c r="G4555" s="253">
        <v>643044.88349361205</v>
      </c>
      <c r="H4555" s="253">
        <v>106381.21410453469</v>
      </c>
      <c r="I4555" s="254">
        <v>5549563.1116746403</v>
      </c>
    </row>
    <row r="4556" spans="1:9" ht="14.25" x14ac:dyDescent="0.3">
      <c r="A4556" s="251">
        <v>41613</v>
      </c>
      <c r="B4556" s="252" t="s">
        <v>1517</v>
      </c>
      <c r="C4556" s="253">
        <v>189820</v>
      </c>
      <c r="D4556" s="253">
        <v>140255.29955945336</v>
      </c>
      <c r="E4556" s="253">
        <v>80128.515701136814</v>
      </c>
      <c r="F4556" s="253">
        <v>5569.5809332461913</v>
      </c>
      <c r="G4556" s="253">
        <v>5569.5809332461913</v>
      </c>
      <c r="H4556" s="253">
        <v>921.39568627495828</v>
      </c>
      <c r="I4556" s="254">
        <v>48066.226305549215</v>
      </c>
    </row>
    <row r="4557" spans="1:9" ht="14.25" x14ac:dyDescent="0.3">
      <c r="A4557" s="251">
        <v>41613</v>
      </c>
      <c r="B4557" s="252" t="s">
        <v>1518</v>
      </c>
      <c r="C4557" s="253">
        <v>1473</v>
      </c>
      <c r="D4557" s="253">
        <v>1088.3787601468489</v>
      </c>
      <c r="E4557" s="253">
        <v>621.79593102820854</v>
      </c>
      <c r="F4557" s="253">
        <v>43.219854149571397</v>
      </c>
      <c r="G4557" s="253">
        <v>43.219854149571397</v>
      </c>
      <c r="H4557" s="253">
        <v>7.1500149925351071</v>
      </c>
      <c r="I4557" s="254">
        <v>372.99310582696245</v>
      </c>
    </row>
    <row r="4558" spans="1:9" ht="14.25" x14ac:dyDescent="0.3">
      <c r="A4558" s="251">
        <v>41613</v>
      </c>
      <c r="B4558" s="252" t="s">
        <v>1519</v>
      </c>
      <c r="C4558" s="253">
        <v>394</v>
      </c>
      <c r="D4558" s="253">
        <v>291.12099898021614</v>
      </c>
      <c r="E4558" s="253">
        <v>166.31880300415079</v>
      </c>
      <c r="F4558" s="253">
        <v>11.56050409703403</v>
      </c>
      <c r="G4558" s="253">
        <v>11.56050409703403</v>
      </c>
      <c r="H4558" s="253">
        <v>1.9124955241404151</v>
      </c>
      <c r="I4558" s="254">
        <v>99.76869225785687</v>
      </c>
    </row>
    <row r="4559" spans="1:9" ht="14.25" x14ac:dyDescent="0.3">
      <c r="A4559" s="251">
        <v>41613</v>
      </c>
      <c r="B4559" s="252" t="s">
        <v>1288</v>
      </c>
      <c r="C4559" s="253">
        <v>2389</v>
      </c>
      <c r="D4559" s="253">
        <v>1765.1981384866406</v>
      </c>
      <c r="E4559" s="253">
        <v>1008.4660415657773</v>
      </c>
      <c r="F4559" s="253">
        <v>70.096559106127657</v>
      </c>
      <c r="G4559" s="253">
        <v>70.096559106127657</v>
      </c>
      <c r="H4559" s="253">
        <v>11.596324383683889</v>
      </c>
      <c r="I4559" s="254">
        <v>604.94265432492409</v>
      </c>
    </row>
    <row r="4560" spans="1:9" ht="14.25" x14ac:dyDescent="0.3">
      <c r="A4560" s="251">
        <v>41613</v>
      </c>
      <c r="B4560" s="252" t="s">
        <v>1289</v>
      </c>
      <c r="C4560" s="253">
        <v>662724</v>
      </c>
      <c r="D4560" s="253">
        <v>489677.34245727101</v>
      </c>
      <c r="E4560" s="253">
        <v>279754.98071604781</v>
      </c>
      <c r="F4560" s="253">
        <v>19445.237353306551</v>
      </c>
      <c r="G4560" s="253">
        <v>19445.237353306551</v>
      </c>
      <c r="H4560" s="253">
        <v>3216.8951363970373</v>
      </c>
      <c r="I4560" s="254">
        <v>167814.99189821305</v>
      </c>
    </row>
    <row r="4561" spans="1:9" ht="14.25" x14ac:dyDescent="0.3">
      <c r="A4561" s="251">
        <v>41613</v>
      </c>
      <c r="B4561" s="252" t="s">
        <v>1520</v>
      </c>
      <c r="C4561" s="253">
        <v>1539</v>
      </c>
      <c r="D4561" s="253">
        <v>1137.1452219049561</v>
      </c>
      <c r="E4561" s="253">
        <v>649.65644117611203</v>
      </c>
      <c r="F4561" s="253">
        <v>45.156385292729375</v>
      </c>
      <c r="G4561" s="253">
        <v>45.156385292729375</v>
      </c>
      <c r="H4561" s="253">
        <v>7.4703822630763943</v>
      </c>
      <c r="I4561" s="254">
        <v>389.70562788030901</v>
      </c>
    </row>
    <row r="4562" spans="1:9" ht="14.25" x14ac:dyDescent="0.3">
      <c r="A4562" s="251">
        <v>41613</v>
      </c>
      <c r="B4562" s="252" t="s">
        <v>1521</v>
      </c>
      <c r="C4562" s="253">
        <v>7047</v>
      </c>
      <c r="D4562" s="253">
        <v>5206.9281213542718</v>
      </c>
      <c r="E4562" s="253">
        <v>2974.7426517011436</v>
      </c>
      <c r="F4562" s="253">
        <v>206.76871160355026</v>
      </c>
      <c r="G4562" s="253">
        <v>206.76871160355026</v>
      </c>
      <c r="H4562" s="253">
        <v>34.206487204612955</v>
      </c>
      <c r="I4562" s="254">
        <v>1784.4415592414146</v>
      </c>
    </row>
    <row r="4563" spans="1:9" ht="14.25" x14ac:dyDescent="0.3">
      <c r="A4563" s="251">
        <v>41613</v>
      </c>
      <c r="B4563" s="252" t="s">
        <v>1522</v>
      </c>
      <c r="C4563" s="253">
        <v>205</v>
      </c>
      <c r="D4563" s="253">
        <v>151.47158576381807</v>
      </c>
      <c r="E4563" s="253">
        <v>86.536433035154616</v>
      </c>
      <c r="F4563" s="253">
        <v>6.0149830961725295</v>
      </c>
      <c r="G4563" s="253">
        <v>6.0149830961725295</v>
      </c>
      <c r="H4563" s="253">
        <v>0.99508015849945475</v>
      </c>
      <c r="I4563" s="254">
        <v>51.910106377818941</v>
      </c>
    </row>
    <row r="4564" spans="1:9" ht="14.25" x14ac:dyDescent="0.3">
      <c r="A4564" s="251">
        <v>41613</v>
      </c>
      <c r="B4564" s="252" t="s">
        <v>1524</v>
      </c>
      <c r="C4564" s="253">
        <v>32</v>
      </c>
      <c r="D4564" s="253">
        <v>23.644345094839892</v>
      </c>
      <c r="E4564" s="253">
        <v>10.005220676728415</v>
      </c>
      <c r="F4564" s="253">
        <v>1.3599778309019523</v>
      </c>
      <c r="G4564" s="253">
        <v>1.3599778309019523</v>
      </c>
      <c r="H4564" s="253">
        <v>0.5924032374882694</v>
      </c>
      <c r="I4564" s="254">
        <v>10.3267655188193</v>
      </c>
    </row>
    <row r="4565" spans="1:9" ht="14.25" x14ac:dyDescent="0.3">
      <c r="A4565" s="251">
        <v>41613</v>
      </c>
      <c r="B4565" s="252" t="s">
        <v>1525</v>
      </c>
      <c r="C4565" s="253">
        <v>2748574</v>
      </c>
      <c r="D4565" s="253">
        <v>2030882.2554595144</v>
      </c>
      <c r="E4565" s="253">
        <v>859377.79425994155</v>
      </c>
      <c r="F4565" s="253">
        <v>116812.49083104696</v>
      </c>
      <c r="G4565" s="253">
        <v>116812.49083104696</v>
      </c>
      <c r="H4565" s="253">
        <v>50883.254252377577</v>
      </c>
      <c r="I4565" s="254">
        <v>886996.22528510133</v>
      </c>
    </row>
    <row r="4566" spans="1:9" ht="14.25" x14ac:dyDescent="0.3">
      <c r="A4566" s="251">
        <v>41613</v>
      </c>
      <c r="B4566" s="252" t="s">
        <v>1290</v>
      </c>
      <c r="C4566" s="253">
        <v>11147519</v>
      </c>
      <c r="D4566" s="253">
        <v>8236743.3183526397</v>
      </c>
      <c r="E4566" s="253">
        <v>3485418.3622819646</v>
      </c>
      <c r="F4566" s="253">
        <v>473761.83467369684</v>
      </c>
      <c r="G4566" s="253">
        <v>473761.83467369684</v>
      </c>
      <c r="H4566" s="253">
        <v>206369.57329881232</v>
      </c>
      <c r="I4566" s="254">
        <v>3597431.7134244689</v>
      </c>
    </row>
    <row r="4567" spans="1:9" ht="14.25" x14ac:dyDescent="0.3">
      <c r="A4567" s="251">
        <v>41613</v>
      </c>
      <c r="B4567" s="252" t="s">
        <v>1526</v>
      </c>
      <c r="C4567" s="253">
        <v>8476</v>
      </c>
      <c r="D4567" s="253">
        <v>6262.7959069957169</v>
      </c>
      <c r="E4567" s="253">
        <v>2650.1328267484396</v>
      </c>
      <c r="F4567" s="253">
        <v>360.22412796015465</v>
      </c>
      <c r="G4567" s="253">
        <v>360.22412796015465</v>
      </c>
      <c r="H4567" s="253">
        <v>156.91280752970536</v>
      </c>
      <c r="I4567" s="254">
        <v>2735.3020167972627</v>
      </c>
    </row>
    <row r="4568" spans="1:9" ht="14.25" x14ac:dyDescent="0.3">
      <c r="A4568" s="251">
        <v>41613</v>
      </c>
      <c r="B4568" s="252" t="s">
        <v>1527</v>
      </c>
      <c r="C4568" s="253">
        <v>5246872</v>
      </c>
      <c r="D4568" s="253">
        <v>3876839.1323891492</v>
      </c>
      <c r="E4568" s="253">
        <v>1640503.5069546055</v>
      </c>
      <c r="F4568" s="253">
        <v>222988.42504938089</v>
      </c>
      <c r="G4568" s="253">
        <v>222988.42504938089</v>
      </c>
      <c r="H4568" s="253">
        <v>97133.248733954722</v>
      </c>
      <c r="I4568" s="254">
        <v>1693225.526601827</v>
      </c>
    </row>
    <row r="4569" spans="1:9" ht="14.25" x14ac:dyDescent="0.3">
      <c r="A4569" s="251">
        <v>41613</v>
      </c>
      <c r="B4569" s="252" t="s">
        <v>1528</v>
      </c>
      <c r="C4569" s="253">
        <v>5224</v>
      </c>
      <c r="D4569" s="253">
        <v>3859.939336732612</v>
      </c>
      <c r="E4569" s="253">
        <v>1633.3522754759138</v>
      </c>
      <c r="F4569" s="253">
        <v>222.01638089474372</v>
      </c>
      <c r="G4569" s="253">
        <v>222.01638089474372</v>
      </c>
      <c r="H4569" s="253">
        <v>96.70982851995997</v>
      </c>
      <c r="I4569" s="254">
        <v>1685.8444709472508</v>
      </c>
    </row>
    <row r="4570" spans="1:9" ht="14.25" x14ac:dyDescent="0.3">
      <c r="A4570" s="251">
        <v>41613</v>
      </c>
      <c r="B4570" s="252" t="s">
        <v>1291</v>
      </c>
      <c r="C4570" s="253">
        <v>71714412</v>
      </c>
      <c r="D4570" s="253">
        <v>52988759.550047718</v>
      </c>
      <c r="E4570" s="253">
        <v>22422453.680056889</v>
      </c>
      <c r="F4570" s="253">
        <v>3047812.8273802795</v>
      </c>
      <c r="G4570" s="253">
        <v>3047812.8273802795</v>
      </c>
      <c r="H4570" s="253">
        <v>1327620.3076052372</v>
      </c>
      <c r="I4570" s="254">
        <v>23143059.907625034</v>
      </c>
    </row>
    <row r="4571" spans="1:9" ht="14.25" x14ac:dyDescent="0.3">
      <c r="A4571" s="251">
        <v>41613</v>
      </c>
      <c r="B4571" s="252" t="s">
        <v>1292</v>
      </c>
      <c r="C4571" s="253">
        <v>275646061</v>
      </c>
      <c r="D4571" s="253">
        <v>203670955.94741523</v>
      </c>
      <c r="E4571" s="253">
        <v>86184364.655498192</v>
      </c>
      <c r="F4571" s="253">
        <v>11714766.629232727</v>
      </c>
      <c r="G4571" s="253">
        <v>11714766.629232727</v>
      </c>
      <c r="H4571" s="253">
        <v>5102925.5917902803</v>
      </c>
      <c r="I4571" s="254">
        <v>88954132.441661298</v>
      </c>
    </row>
    <row r="4572" spans="1:9" ht="14.25" x14ac:dyDescent="0.3">
      <c r="A4572" s="251">
        <v>41613</v>
      </c>
      <c r="B4572" s="252" t="s">
        <v>1529</v>
      </c>
      <c r="C4572" s="253">
        <v>147053</v>
      </c>
      <c r="D4572" s="253">
        <v>108655.37122598407</v>
      </c>
      <c r="E4572" s="253">
        <v>45978.053630466988</v>
      </c>
      <c r="F4572" s="253">
        <v>6249.6506239882747</v>
      </c>
      <c r="G4572" s="253">
        <v>6249.6506239882747</v>
      </c>
      <c r="H4572" s="253">
        <v>2722.333540073827</v>
      </c>
      <c r="I4572" s="254">
        <v>47455.682807466699</v>
      </c>
    </row>
    <row r="4573" spans="1:9" ht="14.25" x14ac:dyDescent="0.3">
      <c r="A4573" s="251">
        <v>41613</v>
      </c>
      <c r="B4573" s="252" t="s">
        <v>1293</v>
      </c>
      <c r="C4573" s="253">
        <v>173856513</v>
      </c>
      <c r="D4573" s="253">
        <v>128460105.94867243</v>
      </c>
      <c r="E4573" s="253">
        <v>54358524.332859457</v>
      </c>
      <c r="F4573" s="253">
        <v>7388781.3574349089</v>
      </c>
      <c r="G4573" s="253">
        <v>7388781.3574349089</v>
      </c>
      <c r="H4573" s="253">
        <v>3218536.2862381684</v>
      </c>
      <c r="I4573" s="254">
        <v>56105482.614704981</v>
      </c>
    </row>
    <row r="4574" spans="1:9" ht="14.25" x14ac:dyDescent="0.3">
      <c r="A4574" s="251">
        <v>41613</v>
      </c>
      <c r="B4574" s="252" t="s">
        <v>1364</v>
      </c>
      <c r="C4574" s="253">
        <v>2849</v>
      </c>
      <c r="D4574" s="253">
        <v>2105.085599224964</v>
      </c>
      <c r="E4574" s="253">
        <v>1236.5832563722531</v>
      </c>
      <c r="F4574" s="253">
        <v>174.77019400774901</v>
      </c>
      <c r="G4574" s="253">
        <v>174.77019400774901</v>
      </c>
      <c r="H4574" s="253">
        <v>44.039794646767014</v>
      </c>
      <c r="I4574" s="254">
        <v>474.9221601904456</v>
      </c>
    </row>
    <row r="4575" spans="1:9" ht="14.25" x14ac:dyDescent="0.3">
      <c r="A4575" s="251">
        <v>41613</v>
      </c>
      <c r="B4575" s="252" t="s">
        <v>1295</v>
      </c>
      <c r="C4575" s="253">
        <v>18804</v>
      </c>
      <c r="D4575" s="253">
        <v>13894.008286355291</v>
      </c>
      <c r="E4575" s="253">
        <v>8161.7099167510878</v>
      </c>
      <c r="F4575" s="253">
        <v>1153.5200870908081</v>
      </c>
      <c r="G4575" s="253">
        <v>1153.5200870908081</v>
      </c>
      <c r="H4575" s="253">
        <v>290.67191945868973</v>
      </c>
      <c r="I4575" s="254">
        <v>3134.5862759638958</v>
      </c>
    </row>
    <row r="4576" spans="1:9" ht="14.25" x14ac:dyDescent="0.3">
      <c r="A4576" s="251">
        <v>41613</v>
      </c>
      <c r="B4576" s="252" t="s">
        <v>1296</v>
      </c>
      <c r="C4576" s="253">
        <v>37094</v>
      </c>
      <c r="D4576" s="253">
        <v>27408.229279624717</v>
      </c>
      <c r="E4576" s="253">
        <v>16100.322678789878</v>
      </c>
      <c r="F4576" s="253">
        <v>2275.5091528688813</v>
      </c>
      <c r="G4576" s="253">
        <v>2275.5091528688813</v>
      </c>
      <c r="H4576" s="253">
        <v>573.39843546057421</v>
      </c>
      <c r="I4576" s="254">
        <v>6183.4898596365001</v>
      </c>
    </row>
    <row r="4577" spans="1:9" ht="14.25" x14ac:dyDescent="0.3">
      <c r="A4577" s="251">
        <v>41613</v>
      </c>
      <c r="B4577" s="252" t="s">
        <v>1297</v>
      </c>
      <c r="C4577" s="253">
        <v>1711484</v>
      </c>
      <c r="D4577" s="253">
        <v>1264591.1975092799</v>
      </c>
      <c r="E4577" s="253">
        <v>742854.49559459789</v>
      </c>
      <c r="F4577" s="253">
        <v>104989.95813308471</v>
      </c>
      <c r="G4577" s="253">
        <v>104989.95813308471</v>
      </c>
      <c r="H4577" s="253">
        <v>26456.091225422046</v>
      </c>
      <c r="I4577" s="254">
        <v>285300.69442309043</v>
      </c>
    </row>
    <row r="4578" spans="1:9" ht="14.25" x14ac:dyDescent="0.3">
      <c r="A4578" s="251">
        <v>41613</v>
      </c>
      <c r="B4578" s="252" t="s">
        <v>1298</v>
      </c>
      <c r="C4578" s="253">
        <v>5254199</v>
      </c>
      <c r="D4578" s="253">
        <v>3882252.9485300831</v>
      </c>
      <c r="E4578" s="253">
        <v>2280538.6132144039</v>
      </c>
      <c r="F4578" s="253">
        <v>322315.68219912983</v>
      </c>
      <c r="G4578" s="253">
        <v>322315.68219912983</v>
      </c>
      <c r="H4578" s="253">
        <v>81219.320811951082</v>
      </c>
      <c r="I4578" s="254">
        <v>875863.65010546823</v>
      </c>
    </row>
    <row r="4579" spans="1:9" ht="14.25" x14ac:dyDescent="0.3">
      <c r="A4579" s="251">
        <v>41613</v>
      </c>
      <c r="B4579" s="252" t="s">
        <v>1299</v>
      </c>
      <c r="C4579" s="253">
        <v>1549787</v>
      </c>
      <c r="D4579" s="253">
        <v>1145115.5828592698</v>
      </c>
      <c r="E4579" s="253">
        <v>672671.34262667096</v>
      </c>
      <c r="F4579" s="253">
        <v>95070.752776654044</v>
      </c>
      <c r="G4579" s="253">
        <v>95070.752776654044</v>
      </c>
      <c r="H4579" s="253">
        <v>23956.581686988109</v>
      </c>
      <c r="I4579" s="254">
        <v>258346.15299230261</v>
      </c>
    </row>
    <row r="4580" spans="1:9" ht="14.25" x14ac:dyDescent="0.3">
      <c r="A4580" s="251">
        <v>41613</v>
      </c>
      <c r="B4580" s="252" t="s">
        <v>1300</v>
      </c>
      <c r="C4580" s="253">
        <v>4600</v>
      </c>
      <c r="D4580" s="253">
        <v>3398.8746073832344</v>
      </c>
      <c r="E4580" s="253">
        <v>1996.5893223279625</v>
      </c>
      <c r="F4580" s="253">
        <v>282.18423742914899</v>
      </c>
      <c r="G4580" s="253">
        <v>282.18423742914899</v>
      </c>
      <c r="H4580" s="253">
        <v>71.106723543393571</v>
      </c>
      <c r="I4580" s="254">
        <v>766.81008665358013</v>
      </c>
    </row>
    <row r="4581" spans="1:9" ht="14.25" x14ac:dyDescent="0.3">
      <c r="A4581" s="251">
        <v>41613</v>
      </c>
      <c r="B4581" s="252" t="s">
        <v>1301</v>
      </c>
      <c r="C4581" s="253">
        <v>6611185</v>
      </c>
      <c r="D4581" s="253">
        <v>4884910.6133071575</v>
      </c>
      <c r="E4581" s="253">
        <v>2869526.386724954</v>
      </c>
      <c r="F4581" s="253">
        <v>405559.17341913655</v>
      </c>
      <c r="G4581" s="253">
        <v>405559.17341913655</v>
      </c>
      <c r="H4581" s="253">
        <v>102195.58784548486</v>
      </c>
      <c r="I4581" s="254">
        <v>1102070.2918984452</v>
      </c>
    </row>
    <row r="4582" spans="1:9" ht="14.25" x14ac:dyDescent="0.3">
      <c r="A4582" s="251">
        <v>41613</v>
      </c>
      <c r="B4582" s="252" t="s">
        <v>1302</v>
      </c>
      <c r="C4582" s="253">
        <v>7647870</v>
      </c>
      <c r="D4582" s="253">
        <v>5650902.422514786</v>
      </c>
      <c r="E4582" s="253">
        <v>3319490.3435983378</v>
      </c>
      <c r="F4582" s="253">
        <v>469153.99215375341</v>
      </c>
      <c r="G4582" s="253">
        <v>469153.99215375341</v>
      </c>
      <c r="H4582" s="253">
        <v>118220.64734474204</v>
      </c>
      <c r="I4582" s="254">
        <v>1274883.4472641989</v>
      </c>
    </row>
    <row r="4583" spans="1:9" ht="14.25" x14ac:dyDescent="0.3">
      <c r="A4583" s="251">
        <v>41613</v>
      </c>
      <c r="B4583" s="252" t="s">
        <v>1303</v>
      </c>
      <c r="C4583" s="253">
        <v>1100070</v>
      </c>
      <c r="D4583" s="253">
        <v>812826.08464001631</v>
      </c>
      <c r="E4583" s="253">
        <v>477475.6556115917</v>
      </c>
      <c r="F4583" s="253">
        <v>67483.133493192174</v>
      </c>
      <c r="G4583" s="253">
        <v>67483.133493192174</v>
      </c>
      <c r="H4583" s="253">
        <v>17004.863775734993</v>
      </c>
      <c r="I4583" s="254">
        <v>183379.29826630521</v>
      </c>
    </row>
    <row r="4584" spans="1:9" ht="14.25" x14ac:dyDescent="0.3">
      <c r="A4584" s="251">
        <v>41613</v>
      </c>
      <c r="B4584" s="252" t="s">
        <v>1304</v>
      </c>
      <c r="C4584" s="253">
        <v>3353359</v>
      </c>
      <c r="D4584" s="253">
        <v>2477749.2944652252</v>
      </c>
      <c r="E4584" s="253">
        <v>1455495.8202896465</v>
      </c>
      <c r="F4584" s="253">
        <v>205709.79396547255</v>
      </c>
      <c r="G4584" s="253">
        <v>205709.79396547255</v>
      </c>
      <c r="H4584" s="253">
        <v>51836.167685815373</v>
      </c>
      <c r="I4584" s="254">
        <v>558997.71855881799</v>
      </c>
    </row>
    <row r="4585" spans="1:9" ht="14.25" x14ac:dyDescent="0.3">
      <c r="A4585" s="251">
        <v>41613</v>
      </c>
      <c r="B4585" s="252" t="s">
        <v>1305</v>
      </c>
      <c r="C4585" s="253">
        <v>1067714</v>
      </c>
      <c r="D4585" s="253">
        <v>788918.69620599621</v>
      </c>
      <c r="E4585" s="253">
        <v>463431.81993479957</v>
      </c>
      <c r="F4585" s="253">
        <v>65498.274104875301</v>
      </c>
      <c r="G4585" s="253">
        <v>65498.274104875301</v>
      </c>
      <c r="H4585" s="253">
        <v>16504.705265524113</v>
      </c>
      <c r="I4585" s="254">
        <v>177985.62279592187</v>
      </c>
    </row>
    <row r="4586" spans="1:9" ht="14.25" x14ac:dyDescent="0.3">
      <c r="A4586" s="251">
        <v>41613</v>
      </c>
      <c r="B4586" s="252" t="s">
        <v>1306</v>
      </c>
      <c r="C4586" s="253">
        <v>344638</v>
      </c>
      <c r="D4586" s="253">
        <v>254648.11889985719</v>
      </c>
      <c r="E4586" s="253">
        <v>149587.07627575309</v>
      </c>
      <c r="F4586" s="253">
        <v>21141.611134588489</v>
      </c>
      <c r="G4586" s="253">
        <v>21141.611134588489</v>
      </c>
      <c r="H4586" s="253">
        <v>5327.4084757713199</v>
      </c>
      <c r="I4586" s="254">
        <v>57450.41187915577</v>
      </c>
    </row>
    <row r="4587" spans="1:9" ht="14.25" x14ac:dyDescent="0.3">
      <c r="A4587" s="251">
        <v>41613</v>
      </c>
      <c r="B4587" s="252" t="s">
        <v>1307</v>
      </c>
      <c r="C4587" s="253">
        <v>15533931</v>
      </c>
      <c r="D4587" s="253">
        <v>11477800.788857229</v>
      </c>
      <c r="E4587" s="253">
        <v>6742365.3844302883</v>
      </c>
      <c r="F4587" s="253">
        <v>952919.66815478657</v>
      </c>
      <c r="G4587" s="253">
        <v>952919.66815478657</v>
      </c>
      <c r="H4587" s="253">
        <v>240123.24720851114</v>
      </c>
      <c r="I4587" s="254">
        <v>2589472.8209088552</v>
      </c>
    </row>
    <row r="4588" spans="1:9" ht="14.25" x14ac:dyDescent="0.3">
      <c r="A4588" s="251">
        <v>41613</v>
      </c>
      <c r="B4588" s="252" t="s">
        <v>1365</v>
      </c>
      <c r="C4588" s="253">
        <v>1628</v>
      </c>
      <c r="D4588" s="253">
        <v>1202.9060566999794</v>
      </c>
      <c r="E4588" s="253">
        <v>706.61900364128758</v>
      </c>
      <c r="F4588" s="253">
        <v>99.868682290142303</v>
      </c>
      <c r="G4588" s="253">
        <v>99.868682290142303</v>
      </c>
      <c r="H4588" s="253">
        <v>25.165596941009724</v>
      </c>
      <c r="I4588" s="254">
        <v>271.38409153739747</v>
      </c>
    </row>
    <row r="4589" spans="1:9" ht="14.25" x14ac:dyDescent="0.3">
      <c r="A4589" s="251">
        <v>41613</v>
      </c>
      <c r="B4589" s="252" t="s">
        <v>1366</v>
      </c>
      <c r="C4589" s="253">
        <v>55705</v>
      </c>
      <c r="D4589" s="253">
        <v>41159.632609626751</v>
      </c>
      <c r="E4589" s="253">
        <v>24178.262652234596</v>
      </c>
      <c r="F4589" s="253">
        <v>3417.1897708675533</v>
      </c>
      <c r="G4589" s="253">
        <v>3417.1897708675533</v>
      </c>
      <c r="H4589" s="253">
        <v>861.08696412711708</v>
      </c>
      <c r="I4589" s="254">
        <v>9285.90345152993</v>
      </c>
    </row>
    <row r="4590" spans="1:9" ht="14.25" x14ac:dyDescent="0.3">
      <c r="A4590" s="251">
        <v>41613</v>
      </c>
      <c r="B4590" s="252" t="s">
        <v>1367</v>
      </c>
      <c r="C4590" s="253">
        <v>74</v>
      </c>
      <c r="D4590" s="253">
        <v>54.677548031817253</v>
      </c>
      <c r="E4590" s="253">
        <v>32.119045620058529</v>
      </c>
      <c r="F4590" s="253">
        <v>4.5394855586428324</v>
      </c>
      <c r="G4590" s="253">
        <v>4.5394855586428324</v>
      </c>
      <c r="H4590" s="253">
        <v>1.1438907700458967</v>
      </c>
      <c r="I4590" s="254">
        <v>12.335640524427159</v>
      </c>
    </row>
    <row r="4591" spans="1:9" ht="14.25" x14ac:dyDescent="0.3">
      <c r="A4591" s="251">
        <v>41613</v>
      </c>
      <c r="B4591" s="252" t="s">
        <v>1308</v>
      </c>
      <c r="C4591" s="253">
        <v>3223</v>
      </c>
      <c r="D4591" s="253">
        <v>2381.4288825209055</v>
      </c>
      <c r="E4591" s="253">
        <v>1398.9146491006572</v>
      </c>
      <c r="F4591" s="253">
        <v>197.71299939872767</v>
      </c>
      <c r="G4591" s="253">
        <v>197.71299939872767</v>
      </c>
      <c r="H4591" s="253">
        <v>49.821080430512502</v>
      </c>
      <c r="I4591" s="254">
        <v>537.26715419228015</v>
      </c>
    </row>
    <row r="4592" spans="1:9" ht="14.25" x14ac:dyDescent="0.3">
      <c r="A4592" s="251">
        <v>41613</v>
      </c>
      <c r="B4592" s="252" t="s">
        <v>1309</v>
      </c>
      <c r="C4592" s="253">
        <v>1340</v>
      </c>
      <c r="D4592" s="253">
        <v>990.10695084642043</v>
      </c>
      <c r="E4592" s="253">
        <v>581.61515041727603</v>
      </c>
      <c r="F4592" s="253">
        <v>82.201495251099928</v>
      </c>
      <c r="G4592" s="253">
        <v>82.201495251099928</v>
      </c>
      <c r="H4592" s="253">
        <v>20.713697727858126</v>
      </c>
      <c r="I4592" s="254">
        <v>223.37511219908637</v>
      </c>
    </row>
    <row r="4593" spans="1:9" ht="14.25" x14ac:dyDescent="0.3">
      <c r="A4593" s="251">
        <v>41613</v>
      </c>
      <c r="B4593" s="252" t="s">
        <v>1310</v>
      </c>
      <c r="C4593" s="253">
        <v>136361</v>
      </c>
      <c r="D4593" s="253">
        <v>100755.20442117071</v>
      </c>
      <c r="E4593" s="253">
        <v>59186.286213470288</v>
      </c>
      <c r="F4593" s="253">
        <v>8364.9836521904763</v>
      </c>
      <c r="G4593" s="253">
        <v>8364.9836521904763</v>
      </c>
      <c r="H4593" s="253">
        <v>2107.8660715436285</v>
      </c>
      <c r="I4593" s="254">
        <v>22731.084831775835</v>
      </c>
    </row>
    <row r="4594" spans="1:9" ht="14.25" x14ac:dyDescent="0.3">
      <c r="A4594" s="251">
        <v>41613</v>
      </c>
      <c r="B4594" s="252" t="s">
        <v>1368</v>
      </c>
      <c r="C4594" s="253">
        <v>785</v>
      </c>
      <c r="D4594" s="253">
        <v>580.02534060779112</v>
      </c>
      <c r="E4594" s="253">
        <v>340.7223082668371</v>
      </c>
      <c r="F4594" s="253">
        <v>48.155353561278694</v>
      </c>
      <c r="G4594" s="253">
        <v>48.155353561278694</v>
      </c>
      <c r="H4594" s="253">
        <v>12.134516952513904</v>
      </c>
      <c r="I4594" s="254">
        <v>130.85780826588271</v>
      </c>
    </row>
    <row r="4595" spans="1:9" ht="14.25" x14ac:dyDescent="0.3">
      <c r="A4595" s="251">
        <v>41613</v>
      </c>
      <c r="B4595" s="252" t="s">
        <v>1311</v>
      </c>
      <c r="C4595" s="253">
        <v>3381796</v>
      </c>
      <c r="D4595" s="253">
        <v>2498760.9895109115</v>
      </c>
      <c r="E4595" s="253">
        <v>1467838.6486720466</v>
      </c>
      <c r="F4595" s="253">
        <v>207454.24465237965</v>
      </c>
      <c r="G4595" s="253">
        <v>207454.24465237965</v>
      </c>
      <c r="H4595" s="253">
        <v>52275.746359163961</v>
      </c>
      <c r="I4595" s="254">
        <v>563738.10517494148</v>
      </c>
    </row>
    <row r="4596" spans="1:9" ht="14.25" x14ac:dyDescent="0.3">
      <c r="A4596" s="251">
        <v>41613</v>
      </c>
      <c r="B4596" s="252" t="s">
        <v>1312</v>
      </c>
      <c r="C4596" s="253">
        <v>7157233</v>
      </c>
      <c r="D4596" s="253">
        <v>5288377.7180055063</v>
      </c>
      <c r="E4596" s="253">
        <v>3106533.6924376804</v>
      </c>
      <c r="F4596" s="253">
        <v>439056.16004516097</v>
      </c>
      <c r="G4596" s="253">
        <v>439056.16004516097</v>
      </c>
      <c r="H4596" s="253">
        <v>110636.38875362031</v>
      </c>
      <c r="I4596" s="254">
        <v>1193095.3167238834</v>
      </c>
    </row>
    <row r="4597" spans="1:9" ht="14.25" x14ac:dyDescent="0.3">
      <c r="A4597" s="251">
        <v>41613</v>
      </c>
      <c r="B4597" s="252" t="s">
        <v>1313</v>
      </c>
      <c r="C4597" s="253">
        <v>811965</v>
      </c>
      <c r="D4597" s="253">
        <v>599949.3957791148</v>
      </c>
      <c r="E4597" s="253">
        <v>352426.22806609218</v>
      </c>
      <c r="F4597" s="253">
        <v>49809.505292208472</v>
      </c>
      <c r="G4597" s="253">
        <v>49809.505292208472</v>
      </c>
      <c r="H4597" s="253">
        <v>12551.341474328601</v>
      </c>
      <c r="I4597" s="254">
        <v>135352.81565427702</v>
      </c>
    </row>
    <row r="4598" spans="1:9" ht="14.25" x14ac:dyDescent="0.3">
      <c r="A4598" s="251">
        <v>41613</v>
      </c>
      <c r="B4598" s="252" t="s">
        <v>1369</v>
      </c>
      <c r="C4598" s="253">
        <v>1331725</v>
      </c>
      <c r="D4598" s="253">
        <v>983992.67098205176</v>
      </c>
      <c r="E4598" s="253">
        <v>578023.45984287083</v>
      </c>
      <c r="F4598" s="253">
        <v>81693.870345724674</v>
      </c>
      <c r="G4598" s="253">
        <v>81693.870345724674</v>
      </c>
      <c r="H4598" s="253">
        <v>20585.782915396914</v>
      </c>
      <c r="I4598" s="254">
        <v>221995.68753233456</v>
      </c>
    </row>
    <row r="4599" spans="1:9" ht="14.25" x14ac:dyDescent="0.3">
      <c r="A4599" s="251">
        <v>41613</v>
      </c>
      <c r="B4599" s="252" t="s">
        <v>1314</v>
      </c>
      <c r="C4599" s="253">
        <v>8688924</v>
      </c>
      <c r="D4599" s="253">
        <v>6420122.423713644</v>
      </c>
      <c r="E4599" s="253">
        <v>3771350.6262867758</v>
      </c>
      <c r="F4599" s="253">
        <v>533016.82456952846</v>
      </c>
      <c r="G4599" s="253">
        <v>533016.82456952846</v>
      </c>
      <c r="H4599" s="253">
        <v>134313.24277338205</v>
      </c>
      <c r="I4599" s="254">
        <v>1448424.9055144286</v>
      </c>
    </row>
    <row r="4600" spans="1:9" ht="14.25" x14ac:dyDescent="0.3">
      <c r="A4600" s="251">
        <v>41613</v>
      </c>
      <c r="B4600" s="252" t="s">
        <v>1315</v>
      </c>
      <c r="C4600" s="253">
        <v>3077125</v>
      </c>
      <c r="D4600" s="253">
        <v>2273643.9187487252</v>
      </c>
      <c r="E4600" s="253">
        <v>1335598.8953192243</v>
      </c>
      <c r="F4600" s="253">
        <v>188764.38513025441</v>
      </c>
      <c r="G4600" s="253">
        <v>188764.38513025441</v>
      </c>
      <c r="H4600" s="253">
        <v>47566.147105101081</v>
      </c>
      <c r="I4600" s="254">
        <v>512950.10606389085</v>
      </c>
    </row>
    <row r="4601" spans="1:9" ht="14.25" x14ac:dyDescent="0.3">
      <c r="A4601" s="251">
        <v>41613</v>
      </c>
      <c r="B4601" s="252" t="s">
        <v>1316</v>
      </c>
      <c r="C4601" s="253">
        <v>3786498</v>
      </c>
      <c r="D4601" s="253">
        <v>2797789.544153783</v>
      </c>
      <c r="E4601" s="253">
        <v>1643495.9730035185</v>
      </c>
      <c r="F4601" s="253">
        <v>232280.44579499954</v>
      </c>
      <c r="G4601" s="253">
        <v>232280.44579499954</v>
      </c>
      <c r="H4601" s="253">
        <v>58531.623148611448</v>
      </c>
      <c r="I4601" s="254">
        <v>631201.05641165387</v>
      </c>
    </row>
    <row r="4602" spans="1:9" ht="14.25" x14ac:dyDescent="0.3">
      <c r="A4602" s="251">
        <v>41613</v>
      </c>
      <c r="B4602" s="252" t="s">
        <v>1317</v>
      </c>
      <c r="C4602" s="253">
        <v>11549732</v>
      </c>
      <c r="D4602" s="253">
        <v>8533932.7862786055</v>
      </c>
      <c r="E4602" s="253">
        <v>5013059.0406412147</v>
      </c>
      <c r="F4602" s="253">
        <v>708511.37324587838</v>
      </c>
      <c r="G4602" s="253">
        <v>708511.37324587838</v>
      </c>
      <c r="H4602" s="253">
        <v>178535.56528788831</v>
      </c>
      <c r="I4602" s="254">
        <v>1925315.4338577453</v>
      </c>
    </row>
    <row r="4603" spans="1:9" ht="14.25" x14ac:dyDescent="0.3">
      <c r="A4603" s="251">
        <v>41613</v>
      </c>
      <c r="B4603" s="252" t="s">
        <v>1318</v>
      </c>
      <c r="C4603" s="253">
        <v>14948517</v>
      </c>
      <c r="D4603" s="253">
        <v>11045246.706377523</v>
      </c>
      <c r="E4603" s="253">
        <v>6488271.6145300055</v>
      </c>
      <c r="F4603" s="253">
        <v>917007.7979003631</v>
      </c>
      <c r="G4603" s="253">
        <v>917007.7979003631</v>
      </c>
      <c r="H4603" s="253">
        <v>231073.92732667807</v>
      </c>
      <c r="I4603" s="254">
        <v>2491885.5687201121</v>
      </c>
    </row>
    <row r="4604" spans="1:9" ht="14.25" x14ac:dyDescent="0.3">
      <c r="A4604" s="251">
        <v>41613</v>
      </c>
      <c r="B4604" s="252" t="s">
        <v>1319</v>
      </c>
      <c r="C4604" s="253">
        <v>14255953</v>
      </c>
      <c r="D4604" s="253">
        <v>10533521.012119314</v>
      </c>
      <c r="E4604" s="253">
        <v>6187670.3346541924</v>
      </c>
      <c r="F4604" s="253">
        <v>874522.87524582376</v>
      </c>
      <c r="G4604" s="253">
        <v>874522.87524582376</v>
      </c>
      <c r="H4604" s="253">
        <v>220368.28452578528</v>
      </c>
      <c r="I4604" s="254">
        <v>2376436.6424476882</v>
      </c>
    </row>
    <row r="4605" spans="1:9" ht="14.25" x14ac:dyDescent="0.3">
      <c r="A4605" s="251">
        <v>41613</v>
      </c>
      <c r="B4605" s="252" t="s">
        <v>1370</v>
      </c>
      <c r="C4605" s="253">
        <v>3077173</v>
      </c>
      <c r="D4605" s="253">
        <v>2273679.3852663673</v>
      </c>
      <c r="E4605" s="253">
        <v>1335619.7292947615</v>
      </c>
      <c r="F4605" s="253">
        <v>188767.32966142756</v>
      </c>
      <c r="G4605" s="253">
        <v>188767.32966142756</v>
      </c>
      <c r="H4605" s="253">
        <v>47566.889088303265</v>
      </c>
      <c r="I4605" s="254">
        <v>512958.10756044718</v>
      </c>
    </row>
    <row r="4606" spans="1:9" ht="14.25" x14ac:dyDescent="0.3">
      <c r="A4606" s="251">
        <v>41613</v>
      </c>
      <c r="B4606" s="252" t="s">
        <v>1371</v>
      </c>
      <c r="C4606" s="253">
        <v>2290</v>
      </c>
      <c r="D4606" s="253">
        <v>1692.0484458494798</v>
      </c>
      <c r="E4606" s="253">
        <v>993.95424959370303</v>
      </c>
      <c r="F4606" s="253">
        <v>140.47867472016333</v>
      </c>
      <c r="G4606" s="253">
        <v>140.47867472016333</v>
      </c>
      <c r="H4606" s="253">
        <v>35.398781937906797</v>
      </c>
      <c r="I4606" s="254">
        <v>381.73806487754314</v>
      </c>
    </row>
    <row r="4607" spans="1:9" ht="14.25" x14ac:dyDescent="0.3">
      <c r="A4607" s="251">
        <v>41613</v>
      </c>
      <c r="B4607" s="252" t="s">
        <v>1320</v>
      </c>
      <c r="C4607" s="253">
        <v>348938</v>
      </c>
      <c r="D4607" s="253">
        <v>257825.32777197633</v>
      </c>
      <c r="E4607" s="253">
        <v>151453.45325097273</v>
      </c>
      <c r="F4607" s="253">
        <v>21405.392052185303</v>
      </c>
      <c r="G4607" s="253">
        <v>21405.392052185303</v>
      </c>
      <c r="H4607" s="253">
        <v>5393.8778043010143</v>
      </c>
      <c r="I4607" s="254">
        <v>58167.212612331947</v>
      </c>
    </row>
    <row r="4608" spans="1:9" ht="14.25" x14ac:dyDescent="0.3">
      <c r="A4608" s="251">
        <v>41613</v>
      </c>
      <c r="B4608" s="252" t="s">
        <v>1321</v>
      </c>
      <c r="C4608" s="253">
        <v>1655860</v>
      </c>
      <c r="D4608" s="253">
        <v>1223491.4146481745</v>
      </c>
      <c r="E4608" s="253">
        <v>718711.39027608267</v>
      </c>
      <c r="F4608" s="253">
        <v>101577.7372585719</v>
      </c>
      <c r="G4608" s="253">
        <v>101577.7372585719</v>
      </c>
      <c r="H4608" s="253">
        <v>25596.256357948627</v>
      </c>
      <c r="I4608" s="254">
        <v>276028.29349699942</v>
      </c>
    </row>
    <row r="4609" spans="1:9" ht="14.25" x14ac:dyDescent="0.3">
      <c r="A4609" s="251">
        <v>41613</v>
      </c>
      <c r="B4609" s="252" t="s">
        <v>1372</v>
      </c>
      <c r="C4609" s="253">
        <v>2734</v>
      </c>
      <c r="D4609" s="253">
        <v>2020.1137340403834</v>
      </c>
      <c r="E4609" s="253">
        <v>1186.6685233140543</v>
      </c>
      <c r="F4609" s="253">
        <v>167.71558807202032</v>
      </c>
      <c r="G4609" s="253">
        <v>167.71558807202032</v>
      </c>
      <c r="H4609" s="253">
        <v>42.262126558182182</v>
      </c>
      <c r="I4609" s="254">
        <v>455.75190802410611</v>
      </c>
    </row>
    <row r="4610" spans="1:9" ht="14.25" x14ac:dyDescent="0.3">
      <c r="A4610" s="251">
        <v>41613</v>
      </c>
      <c r="B4610" s="252" t="s">
        <v>1373</v>
      </c>
      <c r="C4610" s="253">
        <v>55714</v>
      </c>
      <c r="D4610" s="253">
        <v>41166.282581684674</v>
      </c>
      <c r="E4610" s="253">
        <v>24182.169022647846</v>
      </c>
      <c r="F4610" s="253">
        <v>3417.7418704625229</v>
      </c>
      <c r="G4610" s="253">
        <v>3417.7418704625229</v>
      </c>
      <c r="H4610" s="253">
        <v>861.2260859775281</v>
      </c>
      <c r="I4610" s="254">
        <v>9287.4037321342512</v>
      </c>
    </row>
    <row r="4611" spans="1:9" ht="14.25" x14ac:dyDescent="0.3">
      <c r="A4611" s="251">
        <v>41613</v>
      </c>
      <c r="B4611" s="252" t="s">
        <v>1374</v>
      </c>
      <c r="C4611" s="253">
        <v>2655</v>
      </c>
      <c r="D4611" s="253">
        <v>1961.7417570874973</v>
      </c>
      <c r="E4611" s="253">
        <v>1152.3792719088565</v>
      </c>
      <c r="F4611" s="253">
        <v>162.86938051617187</v>
      </c>
      <c r="G4611" s="253">
        <v>162.86938051617187</v>
      </c>
      <c r="H4611" s="253">
        <v>41.040945871241291</v>
      </c>
      <c r="I4611" s="254">
        <v>442.58277827505549</v>
      </c>
    </row>
    <row r="4612" spans="1:9" ht="14.25" x14ac:dyDescent="0.3">
      <c r="A4612" s="251">
        <v>41613</v>
      </c>
      <c r="B4612" s="252" t="s">
        <v>1375</v>
      </c>
      <c r="C4612" s="253">
        <v>2273</v>
      </c>
      <c r="D4612" s="253">
        <v>1679.4873875178459</v>
      </c>
      <c r="E4612" s="253">
        <v>986.57554992423002</v>
      </c>
      <c r="F4612" s="253">
        <v>139.43581992966426</v>
      </c>
      <c r="G4612" s="253">
        <v>139.43581992966426</v>
      </c>
      <c r="H4612" s="253">
        <v>35.135996220463824</v>
      </c>
      <c r="I4612" s="254">
        <v>378.90420151382335</v>
      </c>
    </row>
    <row r="4613" spans="1:9" ht="14.25" x14ac:dyDescent="0.3">
      <c r="A4613" s="251">
        <v>41613</v>
      </c>
      <c r="B4613" s="252" t="s">
        <v>1376</v>
      </c>
      <c r="C4613" s="253">
        <v>7434</v>
      </c>
      <c r="D4613" s="253">
        <v>5492.8769198449918</v>
      </c>
      <c r="E4613" s="253">
        <v>3226.6619613447983</v>
      </c>
      <c r="F4613" s="253">
        <v>456.03426544528122</v>
      </c>
      <c r="G4613" s="253">
        <v>456.03426544528122</v>
      </c>
      <c r="H4613" s="253">
        <v>114.9146484394756</v>
      </c>
      <c r="I4613" s="254">
        <v>1239.2317791701553</v>
      </c>
    </row>
    <row r="4614" spans="1:9" ht="14.25" x14ac:dyDescent="0.3">
      <c r="A4614" s="251">
        <v>41613</v>
      </c>
      <c r="B4614" s="252" t="s">
        <v>1377</v>
      </c>
      <c r="C4614" s="253">
        <v>275</v>
      </c>
      <c r="D4614" s="253">
        <v>203.19359065878032</v>
      </c>
      <c r="E4614" s="253">
        <v>119.36131818264992</v>
      </c>
      <c r="F4614" s="253">
        <v>16.869709846307821</v>
      </c>
      <c r="G4614" s="253">
        <v>16.869709846307821</v>
      </c>
      <c r="H4614" s="253">
        <v>4.2509454292246156</v>
      </c>
      <c r="I4614" s="254">
        <v>45.841907354290115</v>
      </c>
    </row>
    <row r="4615" spans="1:9" ht="14.25" x14ac:dyDescent="0.3">
      <c r="A4615" s="251">
        <v>41613</v>
      </c>
      <c r="B4615" s="252" t="s">
        <v>1378</v>
      </c>
      <c r="C4615" s="253">
        <v>2377</v>
      </c>
      <c r="D4615" s="253">
        <v>1756.3315090760757</v>
      </c>
      <c r="E4615" s="253">
        <v>1031.7158302551231</v>
      </c>
      <c r="F4615" s="253">
        <v>145.8156374715407</v>
      </c>
      <c r="G4615" s="253">
        <v>145.8156374715407</v>
      </c>
      <c r="H4615" s="253">
        <v>36.743626491879681</v>
      </c>
      <c r="I4615" s="254">
        <v>396.24077738599129</v>
      </c>
    </row>
    <row r="4616" spans="1:9" ht="14.25" x14ac:dyDescent="0.3">
      <c r="A4616" s="251">
        <v>41613</v>
      </c>
      <c r="B4616" s="252" t="s">
        <v>1322</v>
      </c>
      <c r="C4616" s="253">
        <v>99516</v>
      </c>
      <c r="D4616" s="253">
        <v>73530.957701815205</v>
      </c>
      <c r="E4616" s="253">
        <v>43194.039782780324</v>
      </c>
      <c r="F4616" s="253">
        <v>6104.7492547824331</v>
      </c>
      <c r="G4616" s="253">
        <v>6104.7492547824331</v>
      </c>
      <c r="H4616" s="253">
        <v>1538.3166739444248</v>
      </c>
      <c r="I4616" s="254">
        <v>16589.102735525583</v>
      </c>
    </row>
    <row r="4617" spans="1:9" ht="14.25" x14ac:dyDescent="0.3">
      <c r="A4617" s="251">
        <v>41613</v>
      </c>
      <c r="B4617" s="252" t="s">
        <v>1382</v>
      </c>
      <c r="C4617" s="253">
        <v>1012</v>
      </c>
      <c r="D4617" s="253">
        <v>747.75241362431154</v>
      </c>
      <c r="E4617" s="253">
        <v>439.24965091215171</v>
      </c>
      <c r="F4617" s="253">
        <v>62.080532234412779</v>
      </c>
      <c r="G4617" s="253">
        <v>62.080532234412779</v>
      </c>
      <c r="H4617" s="253">
        <v>15.643479179546585</v>
      </c>
      <c r="I4617" s="254">
        <v>168.69821906378763</v>
      </c>
    </row>
    <row r="4618" spans="1:9" ht="14.25" x14ac:dyDescent="0.3">
      <c r="A4618" s="251">
        <v>41613</v>
      </c>
      <c r="B4618" s="252" t="s">
        <v>1323</v>
      </c>
      <c r="C4618" s="253">
        <v>96740</v>
      </c>
      <c r="D4618" s="253">
        <v>71479.81076483785</v>
      </c>
      <c r="E4618" s="253">
        <v>41989.141530871108</v>
      </c>
      <c r="F4618" s="253">
        <v>5934.4572019338866</v>
      </c>
      <c r="G4618" s="253">
        <v>5934.4572019338866</v>
      </c>
      <c r="H4618" s="253">
        <v>1495.4053120843248</v>
      </c>
      <c r="I4618" s="254">
        <v>16126.34951801464</v>
      </c>
    </row>
    <row r="4619" spans="1:9" ht="14.25" x14ac:dyDescent="0.3">
      <c r="A4619" s="251">
        <v>41613</v>
      </c>
      <c r="B4619" s="252" t="s">
        <v>1388</v>
      </c>
      <c r="C4619" s="253">
        <v>519</v>
      </c>
      <c r="D4619" s="253">
        <v>383.48172200693449</v>
      </c>
      <c r="E4619" s="253">
        <v>225.26736049743749</v>
      </c>
      <c r="F4619" s="253">
        <v>31.837743309940944</v>
      </c>
      <c r="G4619" s="253">
        <v>31.837743309940944</v>
      </c>
      <c r="H4619" s="253">
        <v>8.0226933737002746</v>
      </c>
      <c r="I4619" s="254">
        <v>86.516181515914795</v>
      </c>
    </row>
    <row r="4620" spans="1:9" ht="14.25" x14ac:dyDescent="0.3">
      <c r="A4620" s="251">
        <v>41613</v>
      </c>
      <c r="B4620" s="252" t="s">
        <v>1389</v>
      </c>
      <c r="C4620" s="253">
        <v>49</v>
      </c>
      <c r="D4620" s="253">
        <v>36.20540342647358</v>
      </c>
      <c r="E4620" s="253">
        <v>21.268016694363077</v>
      </c>
      <c r="F4620" s="253">
        <v>3.0058755726148481</v>
      </c>
      <c r="G4620" s="253">
        <v>3.0058755726148481</v>
      </c>
      <c r="H4620" s="253">
        <v>0.75744118557093143</v>
      </c>
      <c r="I4620" s="254">
        <v>8.168194401309874</v>
      </c>
    </row>
    <row r="4621" spans="1:9" ht="14.25" x14ac:dyDescent="0.3">
      <c r="A4621" s="251">
        <v>41613</v>
      </c>
      <c r="B4621" s="252" t="s">
        <v>1324</v>
      </c>
      <c r="C4621" s="253">
        <v>3496</v>
      </c>
      <c r="D4621" s="253">
        <v>2583.1447016112579</v>
      </c>
      <c r="E4621" s="253">
        <v>1517.4078849692512</v>
      </c>
      <c r="F4621" s="253">
        <v>214.46002044615324</v>
      </c>
      <c r="G4621" s="253">
        <v>214.46002044615324</v>
      </c>
      <c r="H4621" s="253">
        <v>54.041109892979108</v>
      </c>
      <c r="I4621" s="254">
        <v>582.77566585672082</v>
      </c>
    </row>
    <row r="4622" spans="1:9" ht="14.25" x14ac:dyDescent="0.3">
      <c r="A4622" s="251">
        <v>41613</v>
      </c>
      <c r="B4622" s="252" t="s">
        <v>1428</v>
      </c>
      <c r="C4622" s="253">
        <v>55</v>
      </c>
      <c r="D4622" s="253">
        <v>40.638718131756065</v>
      </c>
      <c r="E4622" s="253">
        <v>23.872263636529986</v>
      </c>
      <c r="F4622" s="253">
        <v>3.3739419692615642</v>
      </c>
      <c r="G4622" s="253">
        <v>3.3739419692615642</v>
      </c>
      <c r="H4622" s="253">
        <v>0.85018908584492314</v>
      </c>
      <c r="I4622" s="254">
        <v>9.1683814708580229</v>
      </c>
    </row>
    <row r="4623" spans="1:9" ht="14.25" x14ac:dyDescent="0.3">
      <c r="A4623" s="251">
        <v>41613</v>
      </c>
      <c r="B4623" s="252" t="s">
        <v>1327</v>
      </c>
      <c r="C4623" s="253">
        <v>60</v>
      </c>
      <c r="D4623" s="253">
        <v>44.333147052824792</v>
      </c>
      <c r="E4623" s="253">
        <v>26.042469421669072</v>
      </c>
      <c r="F4623" s="253">
        <v>3.6806639664671605</v>
      </c>
      <c r="G4623" s="253">
        <v>3.6806639664671605</v>
      </c>
      <c r="H4623" s="253">
        <v>0.92747900273991601</v>
      </c>
      <c r="I4623" s="254">
        <v>10.001870695481479</v>
      </c>
    </row>
    <row r="4624" spans="1:9" ht="14.25" x14ac:dyDescent="0.3">
      <c r="A4624" s="251">
        <v>41613</v>
      </c>
      <c r="B4624" s="252" t="s">
        <v>1328</v>
      </c>
      <c r="C4624" s="253">
        <v>86</v>
      </c>
      <c r="D4624" s="253">
        <v>63.544177442382207</v>
      </c>
      <c r="E4624" s="253">
        <v>37.327539504392341</v>
      </c>
      <c r="F4624" s="253">
        <v>5.2756183519362638</v>
      </c>
      <c r="G4624" s="253">
        <v>5.2756183519362638</v>
      </c>
      <c r="H4624" s="253">
        <v>1.3293865705938799</v>
      </c>
      <c r="I4624" s="254">
        <v>14.336014663523454</v>
      </c>
    </row>
    <row r="4625" spans="1:9" ht="14.25" x14ac:dyDescent="0.3">
      <c r="A4625" s="251">
        <v>41613</v>
      </c>
      <c r="B4625" s="252" t="s">
        <v>1329</v>
      </c>
      <c r="C4625" s="253">
        <v>1449</v>
      </c>
      <c r="D4625" s="253">
        <v>1070.6455013257189</v>
      </c>
      <c r="E4625" s="253">
        <v>628.92563653330819</v>
      </c>
      <c r="F4625" s="253">
        <v>88.888034790181948</v>
      </c>
      <c r="G4625" s="253">
        <v>88.888034790181948</v>
      </c>
      <c r="H4625" s="253">
        <v>22.398617916168977</v>
      </c>
      <c r="I4625" s="254">
        <v>241.54517729587775</v>
      </c>
    </row>
    <row r="4626" spans="1:9" ht="14.25" x14ac:dyDescent="0.3">
      <c r="A4626" s="251">
        <v>41613</v>
      </c>
      <c r="B4626" s="252" t="s">
        <v>1331</v>
      </c>
      <c r="C4626" s="253">
        <v>340</v>
      </c>
      <c r="D4626" s="253">
        <v>251.22116663267383</v>
      </c>
      <c r="E4626" s="253">
        <v>147.57399338945808</v>
      </c>
      <c r="F4626" s="253">
        <v>20.857095809980578</v>
      </c>
      <c r="G4626" s="253">
        <v>20.857095809980578</v>
      </c>
      <c r="H4626" s="253">
        <v>5.2557143488595246</v>
      </c>
      <c r="I4626" s="254">
        <v>56.677267274395049</v>
      </c>
    </row>
    <row r="4627" spans="1:9" ht="14.25" x14ac:dyDescent="0.3">
      <c r="A4627" s="251">
        <v>41613</v>
      </c>
      <c r="B4627" s="252" t="s">
        <v>1333</v>
      </c>
      <c r="C4627" s="253">
        <v>139879</v>
      </c>
      <c r="D4627" s="253">
        <v>103354.60461003467</v>
      </c>
      <c r="E4627" s="253">
        <v>60713.243003894146</v>
      </c>
      <c r="F4627" s="253">
        <v>8580.7932494243341</v>
      </c>
      <c r="G4627" s="253">
        <v>8580.7932494243341</v>
      </c>
      <c r="H4627" s="253">
        <v>2162.2472570709456</v>
      </c>
      <c r="I4627" s="254">
        <v>23317.5278502209</v>
      </c>
    </row>
    <row r="4628" spans="1:9" ht="14.25" x14ac:dyDescent="0.3">
      <c r="A4628" s="251">
        <v>41613</v>
      </c>
      <c r="B4628" s="252" t="s">
        <v>1334</v>
      </c>
      <c r="C4628" s="253">
        <v>4899240</v>
      </c>
      <c r="D4628" s="253">
        <v>3619978.789451356</v>
      </c>
      <c r="E4628" s="253">
        <v>2126471.7981569669</v>
      </c>
      <c r="F4628" s="253">
        <v>300540.93551790959</v>
      </c>
      <c r="G4628" s="253">
        <v>300540.93551790959</v>
      </c>
      <c r="H4628" s="253">
        <v>75732.370489725115</v>
      </c>
      <c r="I4628" s="254">
        <v>816692.74976884481</v>
      </c>
    </row>
    <row r="4629" spans="1:9" ht="14.25" x14ac:dyDescent="0.3">
      <c r="A4629" s="251">
        <v>41613</v>
      </c>
      <c r="B4629" s="252" t="s">
        <v>1335</v>
      </c>
      <c r="C4629" s="253">
        <v>4785026</v>
      </c>
      <c r="D4629" s="253">
        <v>3535587.6884931671</v>
      </c>
      <c r="E4629" s="253">
        <v>2076898.2214481914</v>
      </c>
      <c r="F4629" s="253">
        <v>293534.54628014157</v>
      </c>
      <c r="G4629" s="253">
        <v>293534.54628014157</v>
      </c>
      <c r="H4629" s="253">
        <v>73966.85237607616</v>
      </c>
      <c r="I4629" s="254">
        <v>797653.52210861607</v>
      </c>
    </row>
    <row r="4630" spans="1:9" ht="14.25" x14ac:dyDescent="0.3">
      <c r="A4630" s="251">
        <v>41613</v>
      </c>
      <c r="B4630" s="252" t="s">
        <v>1336</v>
      </c>
      <c r="C4630" s="253">
        <v>4291774</v>
      </c>
      <c r="D4630" s="253">
        <v>3171130.7976581682</v>
      </c>
      <c r="E4630" s="253">
        <v>1862806.5526619062</v>
      </c>
      <c r="F4630" s="253">
        <v>263276.29856701056</v>
      </c>
      <c r="G4630" s="253">
        <v>263276.29856701056</v>
      </c>
      <c r="H4630" s="253">
        <v>66342.17115841835</v>
      </c>
      <c r="I4630" s="254">
        <v>715429.47670382226</v>
      </c>
    </row>
    <row r="4631" spans="1:9" ht="14.25" x14ac:dyDescent="0.3">
      <c r="A4631" s="251">
        <v>41613</v>
      </c>
      <c r="B4631" s="252" t="s">
        <v>1337</v>
      </c>
      <c r="C4631" s="253">
        <v>19944858</v>
      </c>
      <c r="D4631" s="253">
        <v>14736972.044361817</v>
      </c>
      <c r="E4631" s="253">
        <v>8656889.2430755291</v>
      </c>
      <c r="F4631" s="253">
        <v>1223505.3359484046</v>
      </c>
      <c r="G4631" s="253">
        <v>1223505.3359484046</v>
      </c>
      <c r="H4631" s="253">
        <v>308307.28346048726</v>
      </c>
      <c r="I4631" s="254">
        <v>3324764.8459289889</v>
      </c>
    </row>
    <row r="4632" spans="1:9" ht="14.25" x14ac:dyDescent="0.3">
      <c r="A4632" s="251">
        <v>41613</v>
      </c>
      <c r="B4632" s="252" t="s">
        <v>1338</v>
      </c>
      <c r="C4632" s="253">
        <v>5690123</v>
      </c>
      <c r="D4632" s="253">
        <v>4204350.9951276761</v>
      </c>
      <c r="E4632" s="253">
        <v>2469747.5705505982</v>
      </c>
      <c r="F4632" s="253">
        <v>349057.17818110035</v>
      </c>
      <c r="G4632" s="253">
        <v>349057.17818110035</v>
      </c>
      <c r="H4632" s="253">
        <v>87957.826758457653</v>
      </c>
      <c r="I4632" s="254">
        <v>948531.24145641935</v>
      </c>
    </row>
    <row r="4633" spans="1:9" ht="14.25" x14ac:dyDescent="0.3">
      <c r="A4633" s="251">
        <v>41613</v>
      </c>
      <c r="B4633" s="252" t="s">
        <v>1339</v>
      </c>
      <c r="C4633" s="253">
        <v>4585500</v>
      </c>
      <c r="D4633" s="253">
        <v>3388160.763512135</v>
      </c>
      <c r="E4633" s="253">
        <v>1990295.725551059</v>
      </c>
      <c r="F4633" s="253">
        <v>281294.74363725277</v>
      </c>
      <c r="G4633" s="253">
        <v>281294.74363725277</v>
      </c>
      <c r="H4633" s="253">
        <v>70882.582784398095</v>
      </c>
      <c r="I4633" s="254">
        <v>764392.96790217212</v>
      </c>
    </row>
    <row r="4634" spans="1:9" ht="14.25" x14ac:dyDescent="0.3">
      <c r="A4634" s="251">
        <v>41613</v>
      </c>
      <c r="B4634" s="252" t="s">
        <v>1340</v>
      </c>
      <c r="C4634" s="253">
        <v>16906963</v>
      </c>
      <c r="D4634" s="253">
        <v>12492314.614927797</v>
      </c>
      <c r="E4634" s="253">
        <v>7338317.7823465066</v>
      </c>
      <c r="F4634" s="253">
        <v>1037147.4916082254</v>
      </c>
      <c r="G4634" s="253">
        <v>1037147.4916082254</v>
      </c>
      <c r="H4634" s="253">
        <v>261347.55304334432</v>
      </c>
      <c r="I4634" s="254">
        <v>2818354.2963214936</v>
      </c>
    </row>
    <row r="4635" spans="1:9" ht="14.25" x14ac:dyDescent="0.3">
      <c r="A4635" s="251">
        <v>41613</v>
      </c>
      <c r="B4635" s="252" t="s">
        <v>1341</v>
      </c>
      <c r="C4635" s="253">
        <v>7216984</v>
      </c>
      <c r="D4635" s="253">
        <v>5332526.8824980622</v>
      </c>
      <c r="E4635" s="253">
        <v>3132468.0856112498</v>
      </c>
      <c r="F4635" s="253">
        <v>442721.54925616732</v>
      </c>
      <c r="G4635" s="253">
        <v>442721.54925616732</v>
      </c>
      <c r="H4635" s="253">
        <v>111560.01871849886</v>
      </c>
      <c r="I4635" s="254">
        <v>1203055.6796559787</v>
      </c>
    </row>
    <row r="4636" spans="1:9" ht="14.25" x14ac:dyDescent="0.3">
      <c r="A4636" s="251">
        <v>41613</v>
      </c>
      <c r="B4636" s="252" t="s">
        <v>1342</v>
      </c>
      <c r="C4636" s="253">
        <v>1024857</v>
      </c>
      <c r="D4636" s="253">
        <v>757252.26815194776</v>
      </c>
      <c r="E4636" s="253">
        <v>444830.11806805839</v>
      </c>
      <c r="F4636" s="253">
        <v>62869.237178027259</v>
      </c>
      <c r="G4636" s="253">
        <v>62869.237178027259</v>
      </c>
      <c r="H4636" s="253">
        <v>15842.222471850371</v>
      </c>
      <c r="I4636" s="254">
        <v>170841.45325598438</v>
      </c>
    </row>
    <row r="4637" spans="1:9" ht="14.25" x14ac:dyDescent="0.3">
      <c r="A4637" s="251">
        <v>41613</v>
      </c>
      <c r="B4637" s="252" t="s">
        <v>1343</v>
      </c>
      <c r="C4637" s="253">
        <v>23460851</v>
      </c>
      <c r="D4637" s="253">
        <v>17334889.289456863</v>
      </c>
      <c r="E4637" s="253">
        <v>10182974.91289724</v>
      </c>
      <c r="F4637" s="253">
        <v>1439191.8149725844</v>
      </c>
      <c r="G4637" s="253">
        <v>1439191.8149725844</v>
      </c>
      <c r="H4637" s="253">
        <v>362657.4448151628</v>
      </c>
      <c r="I4637" s="254">
        <v>3910873.3017992899</v>
      </c>
    </row>
    <row r="4638" spans="1:9" ht="14.25" x14ac:dyDescent="0.3">
      <c r="A4638" s="251">
        <v>41613</v>
      </c>
      <c r="B4638" s="252" t="s">
        <v>1344</v>
      </c>
      <c r="C4638" s="253">
        <v>33426549</v>
      </c>
      <c r="D4638" s="253">
        <v>24698401.871424228</v>
      </c>
      <c r="E4638" s="253">
        <v>14508498.00340705</v>
      </c>
      <c r="F4638" s="253">
        <v>2050531.5737941486</v>
      </c>
      <c r="G4638" s="253">
        <v>2050531.5737941486</v>
      </c>
      <c r="H4638" s="253">
        <v>516707.03885928239</v>
      </c>
      <c r="I4638" s="254">
        <v>5572133.6815695958</v>
      </c>
    </row>
    <row r="4639" spans="1:9" ht="14.25" x14ac:dyDescent="0.3">
      <c r="A4639" s="251">
        <v>41613</v>
      </c>
      <c r="B4639" s="252" t="s">
        <v>1345</v>
      </c>
      <c r="C4639" s="253">
        <v>14406237</v>
      </c>
      <c r="D4639" s="253">
        <v>10644563.723314092</v>
      </c>
      <c r="E4639" s="253">
        <v>6252899.7758969599</v>
      </c>
      <c r="F4639" s="253">
        <v>883741.9569714329</v>
      </c>
      <c r="G4639" s="253">
        <v>883741.9569714329</v>
      </c>
      <c r="H4639" s="253">
        <v>222691.37209991468</v>
      </c>
      <c r="I4639" s="254">
        <v>2401488.6613743501</v>
      </c>
    </row>
    <row r="4640" spans="1:9" ht="14.25" x14ac:dyDescent="0.3">
      <c r="A4640" s="251">
        <v>41613</v>
      </c>
      <c r="B4640" s="252" t="s">
        <v>1346</v>
      </c>
      <c r="C4640" s="253">
        <v>23187848</v>
      </c>
      <c r="D4640" s="253">
        <v>17133171.253709156</v>
      </c>
      <c r="E4640" s="253">
        <v>10064480.374905175</v>
      </c>
      <c r="F4640" s="253">
        <v>1422444.6098919604</v>
      </c>
      <c r="G4640" s="253">
        <v>1422444.6098919604</v>
      </c>
      <c r="H4640" s="253">
        <v>358437.368978746</v>
      </c>
      <c r="I4640" s="254">
        <v>3865364.290041314</v>
      </c>
    </row>
    <row r="4641" spans="1:9" ht="14.25" x14ac:dyDescent="0.3">
      <c r="A4641" s="251">
        <v>41613</v>
      </c>
      <c r="B4641" s="252" t="s">
        <v>1347</v>
      </c>
      <c r="C4641" s="253">
        <v>14823737</v>
      </c>
      <c r="D4641" s="253">
        <v>10953048.538223332</v>
      </c>
      <c r="E4641" s="253">
        <v>6434111.9589560749</v>
      </c>
      <c r="F4641" s="253">
        <v>909353.24373810028</v>
      </c>
      <c r="G4641" s="253">
        <v>909353.24373810028</v>
      </c>
      <c r="H4641" s="253">
        <v>229145.08016064661</v>
      </c>
      <c r="I4641" s="254">
        <v>2471085.0116304089</v>
      </c>
    </row>
    <row r="4642" spans="1:9" ht="14.25" x14ac:dyDescent="0.3">
      <c r="A4642" s="251">
        <v>41613</v>
      </c>
      <c r="B4642" s="252" t="s">
        <v>1348</v>
      </c>
      <c r="C4642" s="253">
        <v>24118832</v>
      </c>
      <c r="D4642" s="253">
        <v>17821062.096639607</v>
      </c>
      <c r="E4642" s="253">
        <v>10468565.74743956</v>
      </c>
      <c r="F4642" s="253">
        <v>1479555.2642612515</v>
      </c>
      <c r="G4642" s="253">
        <v>1479555.2642612515</v>
      </c>
      <c r="H4642" s="253">
        <v>372828.50417685963</v>
      </c>
      <c r="I4642" s="254">
        <v>4020557.3165006828</v>
      </c>
    </row>
    <row r="4643" spans="1:9" ht="14.25" x14ac:dyDescent="0.3">
      <c r="A4643" s="251">
        <v>41613</v>
      </c>
      <c r="B4643" s="252" t="s">
        <v>1349</v>
      </c>
      <c r="C4643" s="253">
        <v>216015</v>
      </c>
      <c r="D4643" s="253">
        <v>159610.41267693249</v>
      </c>
      <c r="E4643" s="253">
        <v>93759.400535364097</v>
      </c>
      <c r="F4643" s="253">
        <v>13251.310445273399</v>
      </c>
      <c r="G4643" s="253">
        <v>13251.310445273399</v>
      </c>
      <c r="H4643" s="253">
        <v>3339.1562796143835</v>
      </c>
      <c r="I4643" s="254">
        <v>36009.234971407204</v>
      </c>
    </row>
    <row r="4644" spans="1:9" ht="14.25" x14ac:dyDescent="0.3">
      <c r="A4644" s="251">
        <v>41613</v>
      </c>
      <c r="B4644" s="252" t="s">
        <v>1462</v>
      </c>
      <c r="C4644" s="253">
        <v>3406240</v>
      </c>
      <c r="D4644" s="253">
        <v>2516822.3136202325</v>
      </c>
      <c r="E4644" s="253">
        <v>1478448.3507144346</v>
      </c>
      <c r="F4644" s="253">
        <v>208953.74715231839</v>
      </c>
      <c r="G4644" s="253">
        <v>208953.74715231839</v>
      </c>
      <c r="H4644" s="253">
        <v>52653.601304880205</v>
      </c>
      <c r="I4644" s="254">
        <v>567812.86729628069</v>
      </c>
    </row>
    <row r="4645" spans="1:9" ht="14.25" x14ac:dyDescent="0.3">
      <c r="A4645" s="251">
        <v>41613</v>
      </c>
      <c r="B4645" s="252" t="s">
        <v>1350</v>
      </c>
      <c r="C4645" s="253">
        <v>760770</v>
      </c>
      <c r="D4645" s="253">
        <v>562122.13805629208</v>
      </c>
      <c r="E4645" s="253">
        <v>330205.49103205308</v>
      </c>
      <c r="F4645" s="253">
        <v>46668.978762820378</v>
      </c>
      <c r="G4645" s="253">
        <v>46668.978762820378</v>
      </c>
      <c r="H4645" s="253">
        <v>11759.970015240768</v>
      </c>
      <c r="I4645" s="254">
        <v>126818.71948335743</v>
      </c>
    </row>
    <row r="4646" spans="1:9" ht="14.25" x14ac:dyDescent="0.3">
      <c r="A4646" s="251">
        <v>41613</v>
      </c>
      <c r="B4646" s="252" t="s">
        <v>1351</v>
      </c>
      <c r="C4646" s="253">
        <v>46257999</v>
      </c>
      <c r="D4646" s="253">
        <v>34179377.867273711</v>
      </c>
      <c r="E4646" s="253">
        <v>20077875.407751646</v>
      </c>
      <c r="F4646" s="253">
        <v>2837669.1680028997</v>
      </c>
      <c r="G4646" s="253">
        <v>2837669.1680028997</v>
      </c>
      <c r="H4646" s="253">
        <v>715055.37968773406</v>
      </c>
      <c r="I4646" s="254">
        <v>7711108.7438285276</v>
      </c>
    </row>
    <row r="4647" spans="1:9" ht="14.25" x14ac:dyDescent="0.3">
      <c r="A4647" s="251">
        <v>41613</v>
      </c>
      <c r="B4647" s="252" t="s">
        <v>1352</v>
      </c>
      <c r="C4647" s="253">
        <v>4977909</v>
      </c>
      <c r="D4647" s="253">
        <v>3678106.1952096671</v>
      </c>
      <c r="E4647" s="253">
        <v>2160617.3819391881</v>
      </c>
      <c r="F4647" s="253">
        <v>305366.83807754295</v>
      </c>
      <c r="G4647" s="253">
        <v>305366.83807754295</v>
      </c>
      <c r="H4647" s="253">
        <v>76948.434584167553</v>
      </c>
      <c r="I4647" s="254">
        <v>829806.70253122528</v>
      </c>
    </row>
    <row r="4648" spans="1:9" ht="14.25" x14ac:dyDescent="0.3">
      <c r="A4648" s="251">
        <v>41613</v>
      </c>
      <c r="B4648" s="252" t="s">
        <v>1461</v>
      </c>
      <c r="C4648" s="253">
        <v>2304194</v>
      </c>
      <c r="D4648" s="253">
        <v>1702536.1906706097</v>
      </c>
      <c r="E4648" s="253">
        <v>1000115.029776556</v>
      </c>
      <c r="F4648" s="253">
        <v>141349.39712583055</v>
      </c>
      <c r="G4648" s="253">
        <v>141349.39712583055</v>
      </c>
      <c r="H4648" s="253">
        <v>35618.192553988309</v>
      </c>
      <c r="I4648" s="254">
        <v>384104.17408840422</v>
      </c>
    </row>
    <row r="4649" spans="1:9" ht="14.25" x14ac:dyDescent="0.3">
      <c r="A4649" s="251">
        <v>41613</v>
      </c>
      <c r="B4649" s="252" t="s">
        <v>1276</v>
      </c>
      <c r="C4649" s="253">
        <v>7292611</v>
      </c>
      <c r="D4649" s="253">
        <v>5388406.5977007952</v>
      </c>
      <c r="E4649" s="253">
        <v>3165293.3161937925</v>
      </c>
      <c r="F4649" s="253">
        <v>447360.84215270088</v>
      </c>
      <c r="G4649" s="253">
        <v>447360.84215270088</v>
      </c>
      <c r="H4649" s="253">
        <v>112729.05962750239</v>
      </c>
      <c r="I4649" s="254">
        <v>1215662.5375740982</v>
      </c>
    </row>
    <row r="4650" spans="1:9" ht="14.25" x14ac:dyDescent="0.3">
      <c r="A4650" s="251">
        <v>41613</v>
      </c>
      <c r="B4650" s="252" t="s">
        <v>1400</v>
      </c>
      <c r="C4650" s="253">
        <v>882</v>
      </c>
      <c r="D4650" s="253">
        <v>651.69726167652448</v>
      </c>
      <c r="E4650" s="253">
        <v>382.82430049853537</v>
      </c>
      <c r="F4650" s="253">
        <v>54.105760307067264</v>
      </c>
      <c r="G4650" s="253">
        <v>54.105760307067264</v>
      </c>
      <c r="H4650" s="253">
        <v>13.633941340276767</v>
      </c>
      <c r="I4650" s="254">
        <v>147.02749922357773</v>
      </c>
    </row>
    <row r="4651" spans="1:9" ht="14.25" x14ac:dyDescent="0.3">
      <c r="A4651" s="251">
        <v>41613</v>
      </c>
      <c r="B4651" s="252" t="s">
        <v>1401</v>
      </c>
      <c r="C4651" s="253">
        <v>1494</v>
      </c>
      <c r="D4651" s="253">
        <v>1103.8953616153376</v>
      </c>
      <c r="E4651" s="253">
        <v>648.45748859956007</v>
      </c>
      <c r="F4651" s="253">
        <v>91.648532765032328</v>
      </c>
      <c r="G4651" s="253">
        <v>91.648532765032328</v>
      </c>
      <c r="H4651" s="253">
        <v>23.094227168223917</v>
      </c>
      <c r="I4651" s="254">
        <v>249.04658031748889</v>
      </c>
    </row>
    <row r="4652" spans="1:9" ht="14.25" x14ac:dyDescent="0.3">
      <c r="A4652" s="251">
        <v>41613</v>
      </c>
      <c r="B4652" s="252" t="s">
        <v>1353</v>
      </c>
      <c r="C4652" s="253">
        <v>24077</v>
      </c>
      <c r="D4652" s="253">
        <v>17790.153026514377</v>
      </c>
      <c r="E4652" s="253">
        <v>10450.408937758772</v>
      </c>
      <c r="F4652" s="253">
        <v>1476.9891053438307</v>
      </c>
      <c r="G4652" s="253">
        <v>1476.9891053438307</v>
      </c>
      <c r="H4652" s="253">
        <v>372.18186581614935</v>
      </c>
      <c r="I4652" s="254">
        <v>4013.5840122517934</v>
      </c>
    </row>
    <row r="4653" spans="1:9" ht="14.25" x14ac:dyDescent="0.3">
      <c r="A4653" s="251">
        <v>41613</v>
      </c>
      <c r="B4653" s="252" t="s">
        <v>1354</v>
      </c>
      <c r="C4653" s="253">
        <v>3034414</v>
      </c>
      <c r="D4653" s="253">
        <v>2242085.368019172</v>
      </c>
      <c r="E4653" s="253">
        <v>1317060.5634614092</v>
      </c>
      <c r="F4653" s="253">
        <v>186144.30448572474</v>
      </c>
      <c r="G4653" s="253">
        <v>186144.30448572474</v>
      </c>
      <c r="H4653" s="253">
        <v>46905.921177000673</v>
      </c>
      <c r="I4653" s="254">
        <v>505830.27440931241</v>
      </c>
    </row>
    <row r="4654" spans="1:9" ht="14.25" x14ac:dyDescent="0.3">
      <c r="A4654" s="251">
        <v>41613</v>
      </c>
      <c r="B4654" s="252" t="s">
        <v>1355</v>
      </c>
      <c r="C4654" s="253">
        <v>8</v>
      </c>
      <c r="D4654" s="253">
        <v>5.911086273709973</v>
      </c>
      <c r="E4654" s="253">
        <v>3.4723292562225434</v>
      </c>
      <c r="F4654" s="253">
        <v>0.4907551955289548</v>
      </c>
      <c r="G4654" s="253">
        <v>0.4907551955289548</v>
      </c>
      <c r="H4654" s="253">
        <v>0.12366386703198883</v>
      </c>
      <c r="I4654" s="254">
        <v>1.3335827593975307</v>
      </c>
    </row>
    <row r="4655" spans="1:9" ht="14.25" x14ac:dyDescent="0.3">
      <c r="A4655" s="251">
        <v>41613</v>
      </c>
      <c r="B4655" s="252" t="s">
        <v>1356</v>
      </c>
      <c r="C4655" s="253">
        <v>11927456</v>
      </c>
      <c r="D4655" s="253">
        <v>8813027.6802349575</v>
      </c>
      <c r="E4655" s="253">
        <v>4341309.6581719397</v>
      </c>
      <c r="F4655" s="253">
        <v>675672.48448067938</v>
      </c>
      <c r="G4655" s="253">
        <v>675672.48448067938</v>
      </c>
      <c r="H4655" s="253">
        <v>106692.59442992003</v>
      </c>
      <c r="I4655" s="254">
        <v>3013680.4586717389</v>
      </c>
    </row>
    <row r="4656" spans="1:9" ht="14.25" x14ac:dyDescent="0.3">
      <c r="A4656" s="251">
        <v>41613</v>
      </c>
      <c r="B4656" s="252" t="s">
        <v>985</v>
      </c>
      <c r="C4656" s="253">
        <v>2900</v>
      </c>
      <c r="D4656" s="253">
        <v>2142.7687742198655</v>
      </c>
      <c r="E4656" s="253">
        <v>1055.5308700110591</v>
      </c>
      <c r="F4656" s="253">
        <v>164.2806483623977</v>
      </c>
      <c r="G4656" s="253">
        <v>164.2806483623977</v>
      </c>
      <c r="H4656" s="253">
        <v>25.940864828742033</v>
      </c>
      <c r="I4656" s="254">
        <v>732.73574265526906</v>
      </c>
    </row>
    <row r="4657" spans="1:9" ht="14.25" x14ac:dyDescent="0.3">
      <c r="A4657" s="251">
        <v>41613</v>
      </c>
      <c r="B4657" s="252" t="s">
        <v>1755</v>
      </c>
      <c r="C4657" s="253">
        <v>802</v>
      </c>
      <c r="D4657" s="253">
        <v>592.58639893942473</v>
      </c>
      <c r="E4657" s="253">
        <v>244.4104648855498</v>
      </c>
      <c r="F4657" s="253">
        <v>34.517339510783586</v>
      </c>
      <c r="G4657" s="253">
        <v>34.517339510783586</v>
      </c>
      <c r="H4657" s="253">
        <v>12.99044759381604</v>
      </c>
      <c r="I4657" s="254">
        <v>266.15080743849165</v>
      </c>
    </row>
    <row r="4658" spans="1:9" ht="14.25" x14ac:dyDescent="0.3">
      <c r="A4658" s="251">
        <v>41613</v>
      </c>
      <c r="B4658" s="252" t="s">
        <v>1535</v>
      </c>
      <c r="C4658" s="253">
        <v>39939</v>
      </c>
      <c r="D4658" s="253">
        <v>29510.359335712827</v>
      </c>
      <c r="E4658" s="253">
        <v>12171.458300578521</v>
      </c>
      <c r="F4658" s="253">
        <v>1718.9376841910046</v>
      </c>
      <c r="G4658" s="253">
        <v>1718.9376841910046</v>
      </c>
      <c r="H4658" s="253">
        <v>646.91457163269183</v>
      </c>
      <c r="I4658" s="254">
        <v>13254.111095119601</v>
      </c>
    </row>
    <row r="4659" spans="1:9" ht="14.25" x14ac:dyDescent="0.3">
      <c r="A4659" s="251">
        <v>41613</v>
      </c>
      <c r="B4659" s="252" t="s">
        <v>1536</v>
      </c>
      <c r="C4659" s="253">
        <v>72919</v>
      </c>
      <c r="D4659" s="253">
        <v>53878.812499082189</v>
      </c>
      <c r="E4659" s="253">
        <v>22222.152978789785</v>
      </c>
      <c r="F4659" s="253">
        <v>3138.3664336494121</v>
      </c>
      <c r="G4659" s="253">
        <v>3138.3664336494121</v>
      </c>
      <c r="H4659" s="253">
        <v>1181.1102844058253</v>
      </c>
      <c r="I4659" s="254">
        <v>24198.816368587752</v>
      </c>
    </row>
    <row r="4660" spans="1:9" ht="14.25" x14ac:dyDescent="0.3">
      <c r="A4660" s="251">
        <v>41613</v>
      </c>
      <c r="B4660" s="252" t="s">
        <v>1357</v>
      </c>
      <c r="C4660" s="253">
        <v>2455538</v>
      </c>
      <c r="D4660" s="253">
        <v>1814362.1207966548</v>
      </c>
      <c r="E4660" s="253">
        <v>748328.1597557771</v>
      </c>
      <c r="F4660" s="253">
        <v>105684.08831375375</v>
      </c>
      <c r="G4660" s="253">
        <v>105684.08831375375</v>
      </c>
      <c r="H4660" s="253">
        <v>39773.737785067147</v>
      </c>
      <c r="I4660" s="254">
        <v>814892.04662830301</v>
      </c>
    </row>
    <row r="4661" spans="1:9" ht="14.25" x14ac:dyDescent="0.3">
      <c r="A4661" s="251">
        <v>41613</v>
      </c>
      <c r="B4661" s="252" t="s">
        <v>1358</v>
      </c>
      <c r="C4661" s="253">
        <v>762419</v>
      </c>
      <c r="D4661" s="253">
        <v>563340.56071446056</v>
      </c>
      <c r="E4661" s="253">
        <v>232348.10751568084</v>
      </c>
      <c r="F4661" s="253">
        <v>32813.809816050023</v>
      </c>
      <c r="G4661" s="253">
        <v>32813.809816050023</v>
      </c>
      <c r="H4661" s="253">
        <v>12349.331750660391</v>
      </c>
      <c r="I4661" s="254">
        <v>253015.50181601924</v>
      </c>
    </row>
    <row r="4662" spans="1:9" ht="14.25" x14ac:dyDescent="0.3">
      <c r="A4662" s="251">
        <v>41613</v>
      </c>
      <c r="B4662" s="252" t="s">
        <v>1537</v>
      </c>
      <c r="C4662" s="253">
        <v>40060</v>
      </c>
      <c r="D4662" s="253">
        <v>29599.764515602688</v>
      </c>
      <c r="E4662" s="253">
        <v>12208.333196153522</v>
      </c>
      <c r="F4662" s="253">
        <v>1724.1454124713098</v>
      </c>
      <c r="G4662" s="253">
        <v>1724.1454124713098</v>
      </c>
      <c r="H4662" s="253">
        <v>648.87447706766909</v>
      </c>
      <c r="I4662" s="254">
        <v>13294.266017438873</v>
      </c>
    </row>
    <row r="4663" spans="1:9" ht="14.25" x14ac:dyDescent="0.3">
      <c r="A4663" s="251">
        <v>41613</v>
      </c>
      <c r="B4663" s="252" t="s">
        <v>1539</v>
      </c>
      <c r="C4663" s="253">
        <v>17</v>
      </c>
      <c r="D4663" s="253">
        <v>12.561058331633692</v>
      </c>
      <c r="E4663" s="253">
        <v>5.1807704526862182</v>
      </c>
      <c r="F4663" s="253">
        <v>0.73166430384453984</v>
      </c>
      <c r="G4663" s="253">
        <v>0.73166430384453984</v>
      </c>
      <c r="H4663" s="253">
        <v>0.27535861483151208</v>
      </c>
      <c r="I4663" s="254">
        <v>5.6416006564268812</v>
      </c>
    </row>
    <row r="4664" spans="1:9" ht="14.25" x14ac:dyDescent="0.3">
      <c r="A4664" s="251">
        <v>41613</v>
      </c>
      <c r="B4664" s="252" t="s">
        <v>1540</v>
      </c>
      <c r="C4664" s="253">
        <v>4221</v>
      </c>
      <c r="D4664" s="253">
        <v>3118.8368951662246</v>
      </c>
      <c r="E4664" s="253">
        <v>1286.354828281678</v>
      </c>
      <c r="F4664" s="253">
        <v>181.66794273692958</v>
      </c>
      <c r="G4664" s="253">
        <v>181.66794273692958</v>
      </c>
      <c r="H4664" s="253">
        <v>68.369924306106626</v>
      </c>
      <c r="I4664" s="254">
        <v>1400.7762571045805</v>
      </c>
    </row>
    <row r="4665" spans="1:9" ht="14.25" x14ac:dyDescent="0.3">
      <c r="A4665" s="251">
        <v>41613</v>
      </c>
      <c r="B4665" s="252" t="s">
        <v>1359</v>
      </c>
      <c r="C4665" s="253">
        <v>1190761</v>
      </c>
      <c r="D4665" s="253">
        <v>879836.37529614521</v>
      </c>
      <c r="E4665" s="253">
        <v>362885.8473535938</v>
      </c>
      <c r="F4665" s="253">
        <v>51249.254006484014</v>
      </c>
      <c r="G4665" s="253">
        <v>51249.254006484014</v>
      </c>
      <c r="H4665" s="253">
        <v>19287.429385610954</v>
      </c>
      <c r="I4665" s="254">
        <v>395164.59054397239</v>
      </c>
    </row>
    <row r="4666" spans="1:9" ht="14.25" x14ac:dyDescent="0.3">
      <c r="A4666" s="251">
        <v>41613</v>
      </c>
      <c r="B4666" s="252" t="s">
        <v>1360</v>
      </c>
      <c r="C4666" s="253">
        <v>85689</v>
      </c>
      <c r="D4666" s="253">
        <v>63314.383963491731</v>
      </c>
      <c r="E4666" s="253">
        <v>26113.82584236643</v>
      </c>
      <c r="F4666" s="253">
        <v>3687.9754430667517</v>
      </c>
      <c r="G4666" s="253">
        <v>3687.9754430667517</v>
      </c>
      <c r="H4666" s="253">
        <v>1387.9531968410258</v>
      </c>
      <c r="I4666" s="254">
        <v>28436.654038150766</v>
      </c>
    </row>
    <row r="4667" spans="1:9" ht="14.25" x14ac:dyDescent="0.3">
      <c r="A4667" s="251">
        <v>41613</v>
      </c>
      <c r="B4667" s="252" t="s">
        <v>1541</v>
      </c>
      <c r="C4667" s="253">
        <v>28282</v>
      </c>
      <c r="D4667" s="253">
        <v>20897.167749133183</v>
      </c>
      <c r="E4667" s="253">
        <v>8618.9735260512716</v>
      </c>
      <c r="F4667" s="253">
        <v>1217.231167137134</v>
      </c>
      <c r="G4667" s="253">
        <v>1217.231167137134</v>
      </c>
      <c r="H4667" s="253">
        <v>458.0995496861662</v>
      </c>
      <c r="I4667" s="254">
        <v>9385.6323391214737</v>
      </c>
    </row>
    <row r="4668" spans="1:9" ht="14.25" x14ac:dyDescent="0.3">
      <c r="A4668" s="251">
        <v>41613</v>
      </c>
      <c r="B4668" s="252" t="s">
        <v>1543</v>
      </c>
      <c r="C4668" s="253">
        <v>767</v>
      </c>
      <c r="D4668" s="253">
        <v>566.72539649194368</v>
      </c>
      <c r="E4668" s="253">
        <v>233.74417277707821</v>
      </c>
      <c r="F4668" s="253">
        <v>33.010971826397771</v>
      </c>
      <c r="G4668" s="253">
        <v>33.010971826397771</v>
      </c>
      <c r="H4668" s="253">
        <v>12.423532798574694</v>
      </c>
      <c r="I4668" s="254">
        <v>254.53574726349518</v>
      </c>
    </row>
    <row r="4669" spans="1:9" ht="14.25" x14ac:dyDescent="0.3">
      <c r="A4669" s="251">
        <v>41613</v>
      </c>
      <c r="B4669" s="252" t="s">
        <v>1544</v>
      </c>
      <c r="C4669" s="253">
        <v>1327</v>
      </c>
      <c r="D4669" s="253">
        <v>980.50143565164171</v>
      </c>
      <c r="E4669" s="253">
        <v>404.4048465126242</v>
      </c>
      <c r="F4669" s="253">
        <v>57.112854776570849</v>
      </c>
      <c r="G4669" s="253">
        <v>57.112854776570849</v>
      </c>
      <c r="H4669" s="253">
        <v>21.494169522436266</v>
      </c>
      <c r="I4669" s="254">
        <v>440.37671006343948</v>
      </c>
    </row>
    <row r="4670" spans="1:9" ht="14.25" x14ac:dyDescent="0.3">
      <c r="A4670" s="251">
        <v>41613</v>
      </c>
      <c r="B4670" s="252" t="s">
        <v>1729</v>
      </c>
      <c r="C4670" s="253">
        <v>5719010</v>
      </c>
      <c r="D4670" s="253">
        <v>4225695.1887762593</v>
      </c>
      <c r="E4670" s="253">
        <v>1869566.329443732</v>
      </c>
      <c r="F4670" s="253">
        <v>276156.52873092686</v>
      </c>
      <c r="G4670" s="253">
        <v>276156.52873092686</v>
      </c>
      <c r="H4670" s="253">
        <v>97062.356381219884</v>
      </c>
      <c r="I4670" s="254">
        <v>1706753.4454894532</v>
      </c>
    </row>
    <row r="4671" spans="1:9" ht="14.25" x14ac:dyDescent="0.3">
      <c r="A4671" s="251">
        <v>41613</v>
      </c>
      <c r="B4671" s="252" t="s">
        <v>1730</v>
      </c>
      <c r="C4671" s="253">
        <v>92273328</v>
      </c>
      <c r="D4671" s="253">
        <v>68179450.321292266</v>
      </c>
      <c r="E4671" s="253">
        <v>30164505.243830234</v>
      </c>
      <c r="F4671" s="253">
        <v>4455645.6370823337</v>
      </c>
      <c r="G4671" s="253">
        <v>4455645.6370823337</v>
      </c>
      <c r="H4671" s="253">
        <v>1566051.9297600798</v>
      </c>
      <c r="I4671" s="254">
        <v>27537601.87353728</v>
      </c>
    </row>
    <row r="4672" spans="1:9" ht="14.25" x14ac:dyDescent="0.3">
      <c r="A4672" s="251">
        <v>41613</v>
      </c>
      <c r="B4672" s="252" t="s">
        <v>1726</v>
      </c>
      <c r="C4672" s="253">
        <v>2345201</v>
      </c>
      <c r="D4672" s="253">
        <v>1732835.6800238627</v>
      </c>
      <c r="E4672" s="253">
        <v>766655.21224438667</v>
      </c>
      <c r="F4672" s="253">
        <v>113243.82495157351</v>
      </c>
      <c r="G4672" s="253">
        <v>113243.82495157351</v>
      </c>
      <c r="H4672" s="253">
        <v>39802.471974623797</v>
      </c>
      <c r="I4672" s="254">
        <v>699890.34590170521</v>
      </c>
    </row>
    <row r="4673" spans="1:9" ht="14.25" x14ac:dyDescent="0.3">
      <c r="A4673" s="251">
        <v>41613</v>
      </c>
      <c r="B4673" s="252" t="s">
        <v>1761</v>
      </c>
      <c r="C4673" s="253">
        <v>38</v>
      </c>
      <c r="D4673" s="253">
        <v>28.077659800122369</v>
      </c>
      <c r="E4673" s="253">
        <v>12.422345916314503</v>
      </c>
      <c r="F4673" s="253">
        <v>1.834923892732347</v>
      </c>
      <c r="G4673" s="253">
        <v>1.834923892732347</v>
      </c>
      <c r="H4673" s="253">
        <v>0.64493147283994168</v>
      </c>
      <c r="I4673" s="254">
        <v>11.340534625503228</v>
      </c>
    </row>
    <row r="4674" spans="1:9" ht="14.25" x14ac:dyDescent="0.3">
      <c r="A4674" s="251">
        <v>41613</v>
      </c>
      <c r="B4674" s="252" t="s">
        <v>1888</v>
      </c>
      <c r="C4674" s="253">
        <v>3434</v>
      </c>
      <c r="D4674" s="253">
        <v>2537.3337829900061</v>
      </c>
      <c r="E4674" s="253">
        <v>1778.2885323409632</v>
      </c>
      <c r="F4674" s="253">
        <v>41.443344690070148</v>
      </c>
      <c r="G4674" s="253">
        <v>41.443344690070148</v>
      </c>
      <c r="H4674" s="253">
        <v>64.392013551204187</v>
      </c>
      <c r="I4674" s="254">
        <v>611.76654771769881</v>
      </c>
    </row>
    <row r="4675" spans="1:9" ht="14.25" x14ac:dyDescent="0.3">
      <c r="A4675" s="251">
        <v>41613</v>
      </c>
      <c r="B4675" s="252" t="s">
        <v>1889</v>
      </c>
      <c r="C4675" s="253">
        <v>5143</v>
      </c>
      <c r="D4675" s="253">
        <v>3800.0895882112986</v>
      </c>
      <c r="E4675" s="253">
        <v>2663.290018005117</v>
      </c>
      <c r="F4675" s="253">
        <v>62.068468765588456</v>
      </c>
      <c r="G4675" s="253">
        <v>62.068468765588456</v>
      </c>
      <c r="H4675" s="253">
        <v>96.438009811835485</v>
      </c>
      <c r="I4675" s="254">
        <v>916.22462286316966</v>
      </c>
    </row>
    <row r="4676" spans="1:9" ht="14.25" x14ac:dyDescent="0.3">
      <c r="A4676" s="251">
        <v>41613</v>
      </c>
      <c r="B4676" s="252" t="s">
        <v>998</v>
      </c>
      <c r="C4676" s="253">
        <v>2660</v>
      </c>
      <c r="D4676" s="253">
        <v>1965.436186008566</v>
      </c>
      <c r="E4676" s="253">
        <v>1377.4745183538037</v>
      </c>
      <c r="F4676" s="253">
        <v>32.102299614323407</v>
      </c>
      <c r="G4676" s="253">
        <v>32.102299614323407</v>
      </c>
      <c r="H4676" s="253">
        <v>49.878496227781923</v>
      </c>
      <c r="I4676" s="254">
        <v>473.87857219833398</v>
      </c>
    </row>
    <row r="4677" spans="1:9" ht="14.25" x14ac:dyDescent="0.3">
      <c r="A4677" s="251">
        <v>41613</v>
      </c>
      <c r="B4677" s="252" t="s">
        <v>1890</v>
      </c>
      <c r="C4677" s="253">
        <v>1284</v>
      </c>
      <c r="D4677" s="253">
        <v>948.72934693045067</v>
      </c>
      <c r="E4677" s="253">
        <v>664.91627126552021</v>
      </c>
      <c r="F4677" s="253">
        <v>15.495997257440322</v>
      </c>
      <c r="G4677" s="253">
        <v>15.495997257440322</v>
      </c>
      <c r="H4677" s="253">
        <v>24.076687652809017</v>
      </c>
      <c r="I4677" s="254">
        <v>228.74439349724091</v>
      </c>
    </row>
    <row r="4678" spans="1:9" ht="14.25" x14ac:dyDescent="0.3">
      <c r="A4678" s="251">
        <v>41613</v>
      </c>
      <c r="B4678" s="252" t="s">
        <v>1891</v>
      </c>
      <c r="C4678" s="253">
        <v>429</v>
      </c>
      <c r="D4678" s="253">
        <v>316.9820014276973</v>
      </c>
      <c r="E4678" s="253">
        <v>222.15660465179764</v>
      </c>
      <c r="F4678" s="253">
        <v>5.1774009528363694</v>
      </c>
      <c r="G4678" s="253">
        <v>5.1774009528363694</v>
      </c>
      <c r="H4678" s="253">
        <v>8.0443138653076858</v>
      </c>
      <c r="I4678" s="254">
        <v>76.426281004919275</v>
      </c>
    </row>
    <row r="4679" spans="1:9" ht="14.25" x14ac:dyDescent="0.3">
      <c r="A4679" s="251">
        <v>41613</v>
      </c>
      <c r="B4679" s="252" t="s">
        <v>1892</v>
      </c>
      <c r="C4679" s="253">
        <v>22</v>
      </c>
      <c r="D4679" s="253">
        <v>16.255487252702423</v>
      </c>
      <c r="E4679" s="253">
        <v>11.392646392399877</v>
      </c>
      <c r="F4679" s="253">
        <v>0.26550774117109582</v>
      </c>
      <c r="G4679" s="253">
        <v>0.26550774117109582</v>
      </c>
      <c r="H4679" s="253">
        <v>0.41252891616962484</v>
      </c>
      <c r="I4679" s="254">
        <v>3.9192964617907315</v>
      </c>
    </row>
    <row r="4680" spans="1:9" ht="14.25" x14ac:dyDescent="0.3">
      <c r="A4680" s="251">
        <v>41613</v>
      </c>
      <c r="B4680" s="252" t="s">
        <v>1895</v>
      </c>
      <c r="C4680" s="253">
        <v>42</v>
      </c>
      <c r="D4680" s="253">
        <v>31.033202936977357</v>
      </c>
      <c r="E4680" s="253">
        <v>21.749597658217951</v>
      </c>
      <c r="F4680" s="253">
        <v>0.50687841496300123</v>
      </c>
      <c r="G4680" s="253">
        <v>0.50687841496300123</v>
      </c>
      <c r="H4680" s="253">
        <v>0.78755520359655662</v>
      </c>
      <c r="I4680" s="254">
        <v>7.4822932452368516</v>
      </c>
    </row>
    <row r="4681" spans="1:9" ht="14.25" x14ac:dyDescent="0.3">
      <c r="A4681" s="251">
        <v>41613</v>
      </c>
      <c r="B4681" s="252" t="s">
        <v>266</v>
      </c>
      <c r="C4681" s="253">
        <v>42</v>
      </c>
      <c r="D4681" s="253">
        <v>31.033202936977357</v>
      </c>
      <c r="E4681" s="253">
        <v>21.749597658217951</v>
      </c>
      <c r="F4681" s="253">
        <v>0.50687841496300123</v>
      </c>
      <c r="G4681" s="253">
        <v>0.50687841496300123</v>
      </c>
      <c r="H4681" s="253">
        <v>0.78755520359655662</v>
      </c>
      <c r="I4681" s="254">
        <v>7.4822932452368516</v>
      </c>
    </row>
    <row r="4682" spans="1:9" ht="14.25" x14ac:dyDescent="0.3">
      <c r="A4682" s="251">
        <v>41613</v>
      </c>
      <c r="B4682" s="252" t="s">
        <v>639</v>
      </c>
      <c r="C4682" s="253">
        <v>207</v>
      </c>
      <c r="D4682" s="253">
        <v>152.94935733224554</v>
      </c>
      <c r="E4682" s="253">
        <v>107.19444560121704</v>
      </c>
      <c r="F4682" s="253">
        <v>2.49818647374622</v>
      </c>
      <c r="G4682" s="253">
        <v>2.49818647374622</v>
      </c>
      <c r="H4682" s="253">
        <v>3.8815220748687431</v>
      </c>
      <c r="I4682" s="254">
        <v>36.877016708667341</v>
      </c>
    </row>
    <row r="4683" spans="1:9" ht="14.25" x14ac:dyDescent="0.3">
      <c r="A4683" s="251">
        <v>41613</v>
      </c>
      <c r="B4683" s="252" t="s">
        <v>1740</v>
      </c>
      <c r="C4683" s="253">
        <v>31</v>
      </c>
      <c r="D4683" s="253">
        <v>22.905459310626146</v>
      </c>
      <c r="E4683" s="253">
        <v>16.053274462018013</v>
      </c>
      <c r="F4683" s="253">
        <v>0.37412454437745329</v>
      </c>
      <c r="G4683" s="253">
        <v>0.37412454437745329</v>
      </c>
      <c r="H4683" s="253">
        <v>0.5812907455117442</v>
      </c>
      <c r="I4683" s="254">
        <v>5.522645014341486</v>
      </c>
    </row>
    <row r="4684" spans="1:9" ht="14.25" x14ac:dyDescent="0.3">
      <c r="A4684" s="251">
        <v>41613</v>
      </c>
      <c r="B4684" s="252" t="s">
        <v>1905</v>
      </c>
      <c r="C4684" s="253">
        <v>1737</v>
      </c>
      <c r="D4684" s="253">
        <v>1283.4446071792779</v>
      </c>
      <c r="E4684" s="253">
        <v>899.50121743629961</v>
      </c>
      <c r="F4684" s="253">
        <v>20.96304301882698</v>
      </c>
      <c r="G4684" s="253">
        <v>20.96304301882698</v>
      </c>
      <c r="H4684" s="253">
        <v>32.57103306302902</v>
      </c>
      <c r="I4684" s="254">
        <v>309.44627064229553</v>
      </c>
    </row>
    <row r="4685" spans="1:9" ht="14.25" x14ac:dyDescent="0.3">
      <c r="A4685" s="251">
        <v>41613</v>
      </c>
      <c r="B4685" s="252" t="s">
        <v>1906</v>
      </c>
      <c r="C4685" s="253">
        <v>3245</v>
      </c>
      <c r="D4685" s="253">
        <v>2397.6843697736076</v>
      </c>
      <c r="E4685" s="253">
        <v>1680.4153428789821</v>
      </c>
      <c r="F4685" s="253">
        <v>39.162391822736637</v>
      </c>
      <c r="G4685" s="253">
        <v>39.162391822736637</v>
      </c>
      <c r="H4685" s="253">
        <v>60.848015135019672</v>
      </c>
      <c r="I4685" s="254">
        <v>578.09622811413294</v>
      </c>
    </row>
    <row r="4686" spans="1:9" ht="14.25" x14ac:dyDescent="0.3">
      <c r="A4686" s="251">
        <v>41613</v>
      </c>
      <c r="B4686" s="252" t="s">
        <v>1907</v>
      </c>
      <c r="C4686" s="253">
        <v>5343</v>
      </c>
      <c r="D4686" s="253">
        <v>3947.8667450540484</v>
      </c>
      <c r="E4686" s="253">
        <v>2766.8595306632983</v>
      </c>
      <c r="F4686" s="253">
        <v>64.48217550350752</v>
      </c>
      <c r="G4686" s="253">
        <v>64.48217550350752</v>
      </c>
      <c r="H4686" s="253">
        <v>100.18827268610481</v>
      </c>
      <c r="I4686" s="254">
        <v>951.85459069763101</v>
      </c>
    </row>
    <row r="4687" spans="1:9" ht="14.25" x14ac:dyDescent="0.3">
      <c r="A4687" s="251">
        <v>41613</v>
      </c>
      <c r="B4687" s="252" t="s">
        <v>1908</v>
      </c>
      <c r="C4687" s="253">
        <v>4644</v>
      </c>
      <c r="D4687" s="253">
        <v>3431.3855818886395</v>
      </c>
      <c r="E4687" s="253">
        <v>2404.8840839229565</v>
      </c>
      <c r="F4687" s="253">
        <v>56.046270454480421</v>
      </c>
      <c r="G4687" s="253">
        <v>56.046270454480421</v>
      </c>
      <c r="H4687" s="253">
        <v>87.081103940533552</v>
      </c>
      <c r="I4687" s="254">
        <v>827.32785311618909</v>
      </c>
    </row>
    <row r="4688" spans="1:9" ht="14.25" x14ac:dyDescent="0.3">
      <c r="A4688" s="251">
        <v>41613</v>
      </c>
      <c r="B4688" s="252" t="s">
        <v>1909</v>
      </c>
      <c r="C4688" s="253">
        <v>7860</v>
      </c>
      <c r="D4688" s="253">
        <v>5807.6422639200482</v>
      </c>
      <c r="E4688" s="253">
        <v>4070.2818474665023</v>
      </c>
      <c r="F4688" s="253">
        <v>94.858674800218793</v>
      </c>
      <c r="G4688" s="253">
        <v>94.858674800218793</v>
      </c>
      <c r="H4688" s="253">
        <v>147.38533095878415</v>
      </c>
      <c r="I4688" s="254">
        <v>1400.2577358943252</v>
      </c>
    </row>
    <row r="4689" spans="1:9" ht="14.25" x14ac:dyDescent="0.3">
      <c r="A4689" s="251">
        <v>41613</v>
      </c>
      <c r="B4689" s="252" t="s">
        <v>1551</v>
      </c>
      <c r="C4689" s="253">
        <v>737251</v>
      </c>
      <c r="D4689" s="253">
        <v>544744.28329736891</v>
      </c>
      <c r="E4689" s="253">
        <v>381783.63388378196</v>
      </c>
      <c r="F4689" s="253">
        <v>8897.5385311877999</v>
      </c>
      <c r="G4689" s="253">
        <v>8897.5385311877999</v>
      </c>
      <c r="H4689" s="253">
        <v>13824.425271589642</v>
      </c>
      <c r="I4689" s="254">
        <v>131341.14707962176</v>
      </c>
    </row>
    <row r="4690" spans="1:9" ht="14.25" x14ac:dyDescent="0.3">
      <c r="A4690" s="251">
        <v>41613</v>
      </c>
      <c r="B4690" s="252" t="s">
        <v>1552</v>
      </c>
      <c r="C4690" s="253">
        <v>42996</v>
      </c>
      <c r="D4690" s="253">
        <v>31769.133178054246</v>
      </c>
      <c r="E4690" s="253">
        <v>22265.373831255689</v>
      </c>
      <c r="F4690" s="253">
        <v>518.898674517838</v>
      </c>
      <c r="G4690" s="253">
        <v>518.898674517838</v>
      </c>
      <c r="H4690" s="253">
        <v>806.23151271041775</v>
      </c>
      <c r="I4690" s="254">
        <v>7659.7304850524679</v>
      </c>
    </row>
    <row r="4691" spans="1:9" ht="14.25" x14ac:dyDescent="0.3">
      <c r="A4691" s="251">
        <v>41613</v>
      </c>
      <c r="B4691" s="252" t="s">
        <v>975</v>
      </c>
      <c r="C4691" s="253">
        <v>287</v>
      </c>
      <c r="D4691" s="253">
        <v>212.06022006934526</v>
      </c>
      <c r="E4691" s="253">
        <v>148.62225066448931</v>
      </c>
      <c r="F4691" s="253">
        <v>3.4636691689138415</v>
      </c>
      <c r="G4691" s="253">
        <v>3.4636691689138415</v>
      </c>
      <c r="H4691" s="253">
        <v>5.3816272245764702</v>
      </c>
      <c r="I4691" s="254">
        <v>51.129003842451816</v>
      </c>
    </row>
    <row r="4692" spans="1:9" ht="14.25" x14ac:dyDescent="0.3">
      <c r="A4692" s="251">
        <v>41613</v>
      </c>
      <c r="B4692" s="252" t="s">
        <v>1553</v>
      </c>
      <c r="C4692" s="253">
        <v>808</v>
      </c>
      <c r="D4692" s="253">
        <v>597.01971364470728</v>
      </c>
      <c r="E4692" s="253">
        <v>418.42083113905011</v>
      </c>
      <c r="F4692" s="253">
        <v>9.7513752211929763</v>
      </c>
      <c r="G4692" s="253">
        <v>9.7513752211929763</v>
      </c>
      <c r="H4692" s="253">
        <v>15.151062012048042</v>
      </c>
      <c r="I4692" s="254">
        <v>143.94507005122324</v>
      </c>
    </row>
    <row r="4693" spans="1:9" ht="14.25" x14ac:dyDescent="0.3">
      <c r="A4693" s="251">
        <v>41613</v>
      </c>
      <c r="B4693" s="252" t="s">
        <v>275</v>
      </c>
      <c r="C4693" s="253">
        <v>1214</v>
      </c>
      <c r="D4693" s="253">
        <v>897.00734203548848</v>
      </c>
      <c r="E4693" s="253">
        <v>628.66694183515699</v>
      </c>
      <c r="F4693" s="253">
        <v>14.651199899168656</v>
      </c>
      <c r="G4693" s="253">
        <v>14.651199899168656</v>
      </c>
      <c r="H4693" s="253">
        <v>22.764095646814759</v>
      </c>
      <c r="I4693" s="254">
        <v>216.2739047551795</v>
      </c>
    </row>
    <row r="4694" spans="1:9" ht="14.25" x14ac:dyDescent="0.3">
      <c r="A4694" s="251">
        <v>41613</v>
      </c>
      <c r="B4694" s="252" t="s">
        <v>277</v>
      </c>
      <c r="C4694" s="253">
        <v>1381</v>
      </c>
      <c r="D4694" s="253">
        <v>1020.4012679991841</v>
      </c>
      <c r="E4694" s="253">
        <v>715.14748490473789</v>
      </c>
      <c r="F4694" s="253">
        <v>16.666645025331064</v>
      </c>
      <c r="G4694" s="253">
        <v>16.666645025331064</v>
      </c>
      <c r="H4694" s="253">
        <v>25.895565146829636</v>
      </c>
      <c r="I4694" s="254">
        <v>246.02492789695461</v>
      </c>
    </row>
    <row r="4695" spans="1:9" ht="14.25" x14ac:dyDescent="0.3">
      <c r="A4695" s="251">
        <v>41613</v>
      </c>
      <c r="B4695" s="252" t="s">
        <v>278</v>
      </c>
      <c r="C4695" s="253">
        <v>446</v>
      </c>
      <c r="D4695" s="253">
        <v>329.54305975933096</v>
      </c>
      <c r="E4695" s="253">
        <v>230.96001322774299</v>
      </c>
      <c r="F4695" s="253">
        <v>5.3825660255594885</v>
      </c>
      <c r="G4695" s="253">
        <v>5.3825660255594885</v>
      </c>
      <c r="H4695" s="253">
        <v>8.363086209620576</v>
      </c>
      <c r="I4695" s="254">
        <v>79.454828270848466</v>
      </c>
    </row>
    <row r="4696" spans="1:9" ht="14.25" x14ac:dyDescent="0.3">
      <c r="A4696" s="251">
        <v>41613</v>
      </c>
      <c r="B4696" s="252" t="s">
        <v>280</v>
      </c>
      <c r="C4696" s="253">
        <v>10</v>
      </c>
      <c r="D4696" s="253">
        <v>7.3888578421374662</v>
      </c>
      <c r="E4696" s="253">
        <v>5.178475632909036</v>
      </c>
      <c r="F4696" s="253">
        <v>0.12068533689595268</v>
      </c>
      <c r="G4696" s="253">
        <v>0.12068533689595268</v>
      </c>
      <c r="H4696" s="253">
        <v>0.18751314371346586</v>
      </c>
      <c r="I4696" s="254">
        <v>1.78149839172306</v>
      </c>
    </row>
    <row r="4697" spans="1:9" ht="14.25" x14ac:dyDescent="0.3">
      <c r="A4697" s="251">
        <v>41613</v>
      </c>
      <c r="B4697" s="252" t="s">
        <v>281</v>
      </c>
      <c r="C4697" s="253">
        <v>712</v>
      </c>
      <c r="D4697" s="253">
        <v>526.08667836018765</v>
      </c>
      <c r="E4697" s="253">
        <v>368.70746506312344</v>
      </c>
      <c r="F4697" s="253">
        <v>8.5927959869918311</v>
      </c>
      <c r="G4697" s="253">
        <v>8.5927959869918311</v>
      </c>
      <c r="H4697" s="253">
        <v>13.350935832398772</v>
      </c>
      <c r="I4697" s="254">
        <v>126.84268549068189</v>
      </c>
    </row>
    <row r="4698" spans="1:9" ht="14.25" x14ac:dyDescent="0.3">
      <c r="A4698" s="251">
        <v>41613</v>
      </c>
      <c r="B4698" s="252" t="s">
        <v>283</v>
      </c>
      <c r="C4698" s="253">
        <v>1314</v>
      </c>
      <c r="D4698" s="253">
        <v>970.895920456863</v>
      </c>
      <c r="E4698" s="253">
        <v>680.45169816424732</v>
      </c>
      <c r="F4698" s="253">
        <v>15.858053268128179</v>
      </c>
      <c r="G4698" s="253">
        <v>15.858053268128179</v>
      </c>
      <c r="H4698" s="253">
        <v>24.639227083949415</v>
      </c>
      <c r="I4698" s="254">
        <v>234.08888867241006</v>
      </c>
    </row>
    <row r="4699" spans="1:9" ht="14.25" x14ac:dyDescent="0.3">
      <c r="A4699" s="251">
        <v>41613</v>
      </c>
      <c r="B4699" s="252" t="s">
        <v>1910</v>
      </c>
      <c r="C4699" s="253">
        <v>112</v>
      </c>
      <c r="D4699" s="253">
        <v>82.755207831939614</v>
      </c>
      <c r="E4699" s="253">
        <v>57.998927088581198</v>
      </c>
      <c r="F4699" s="253">
        <v>1.3516757732346698</v>
      </c>
      <c r="G4699" s="253">
        <v>1.3516757732346698</v>
      </c>
      <c r="H4699" s="253">
        <v>2.1001472095908174</v>
      </c>
      <c r="I4699" s="254">
        <v>19.95278198729827</v>
      </c>
    </row>
    <row r="4700" spans="1:9" ht="14.25" x14ac:dyDescent="0.3">
      <c r="A4700" s="251">
        <v>41613</v>
      </c>
      <c r="B4700" s="252" t="s">
        <v>1911</v>
      </c>
      <c r="C4700" s="253">
        <v>51</v>
      </c>
      <c r="D4700" s="253">
        <v>37.68317499490108</v>
      </c>
      <c r="E4700" s="253">
        <v>26.410225727836085</v>
      </c>
      <c r="F4700" s="253">
        <v>0.6154952181693587</v>
      </c>
      <c r="G4700" s="253">
        <v>0.6154952181693587</v>
      </c>
      <c r="H4700" s="253">
        <v>0.95631703293867598</v>
      </c>
      <c r="I4700" s="254">
        <v>9.0856417977876074</v>
      </c>
    </row>
    <row r="4701" spans="1:9" ht="14.25" x14ac:dyDescent="0.3">
      <c r="A4701" s="251">
        <v>41613</v>
      </c>
      <c r="B4701" s="252" t="s">
        <v>1554</v>
      </c>
      <c r="C4701" s="253">
        <v>77</v>
      </c>
      <c r="D4701" s="253">
        <v>56.894205384458488</v>
      </c>
      <c r="E4701" s="253">
        <v>39.874262373399574</v>
      </c>
      <c r="F4701" s="253">
        <v>0.92927709409883552</v>
      </c>
      <c r="G4701" s="253">
        <v>0.92927709409883552</v>
      </c>
      <c r="H4701" s="253">
        <v>1.443851206593687</v>
      </c>
      <c r="I4701" s="254">
        <v>13.717537616267562</v>
      </c>
    </row>
    <row r="4702" spans="1:9" ht="14.25" x14ac:dyDescent="0.3">
      <c r="A4702" s="251">
        <v>41613</v>
      </c>
      <c r="B4702" s="252" t="s">
        <v>1913</v>
      </c>
      <c r="C4702" s="253">
        <v>37</v>
      </c>
      <c r="D4702" s="253">
        <v>27.338774015908626</v>
      </c>
      <c r="E4702" s="253">
        <v>19.160359841763434</v>
      </c>
      <c r="F4702" s="253">
        <v>0.44653574651502492</v>
      </c>
      <c r="G4702" s="253">
        <v>0.44653574651502492</v>
      </c>
      <c r="H4702" s="253">
        <v>0.6937986317398237</v>
      </c>
      <c r="I4702" s="254">
        <v>6.5915440493753223</v>
      </c>
    </row>
    <row r="4703" spans="1:9" ht="14.25" x14ac:dyDescent="0.3">
      <c r="A4703" s="251">
        <v>41613</v>
      </c>
      <c r="B4703" s="252" t="s">
        <v>1557</v>
      </c>
      <c r="C4703" s="253">
        <v>311554</v>
      </c>
      <c r="D4703" s="253">
        <v>230202.82161492962</v>
      </c>
      <c r="E4703" s="253">
        <v>161337.47973353419</v>
      </c>
      <c r="F4703" s="253">
        <v>3759.9999451281637</v>
      </c>
      <c r="G4703" s="253">
        <v>3759.9999451281637</v>
      </c>
      <c r="H4703" s="253">
        <v>5842.0469976505146</v>
      </c>
      <c r="I4703" s="254">
        <v>55503.294993488627</v>
      </c>
    </row>
    <row r="4704" spans="1:9" ht="14.25" x14ac:dyDescent="0.3">
      <c r="A4704" s="251">
        <v>41613</v>
      </c>
      <c r="B4704" s="252" t="s">
        <v>1558</v>
      </c>
      <c r="C4704" s="253">
        <v>477</v>
      </c>
      <c r="D4704" s="253">
        <v>352.44851906995711</v>
      </c>
      <c r="E4704" s="253">
        <v>247.013287689761</v>
      </c>
      <c r="F4704" s="253">
        <v>5.7566905699369419</v>
      </c>
      <c r="G4704" s="253">
        <v>5.7566905699369419</v>
      </c>
      <c r="H4704" s="253">
        <v>8.9443769551323218</v>
      </c>
      <c r="I4704" s="254">
        <v>84.977473285189959</v>
      </c>
    </row>
    <row r="4705" spans="1:9" ht="14.25" x14ac:dyDescent="0.3">
      <c r="A4705" s="251">
        <v>41613</v>
      </c>
      <c r="B4705" s="252" t="s">
        <v>981</v>
      </c>
      <c r="C4705" s="253">
        <v>13592</v>
      </c>
      <c r="D4705" s="253">
        <v>10042.935579033245</v>
      </c>
      <c r="E4705" s="253">
        <v>7038.5840802499624</v>
      </c>
      <c r="F4705" s="253">
        <v>164.0355099089789</v>
      </c>
      <c r="G4705" s="253">
        <v>164.0355099089789</v>
      </c>
      <c r="H4705" s="253">
        <v>254.86786493534282</v>
      </c>
      <c r="I4705" s="254">
        <v>2421.4126140299832</v>
      </c>
    </row>
    <row r="4706" spans="1:9" ht="14.25" x14ac:dyDescent="0.3">
      <c r="A4706" s="251">
        <v>41613</v>
      </c>
      <c r="B4706" s="252" t="s">
        <v>1559</v>
      </c>
      <c r="C4706" s="253">
        <v>56</v>
      </c>
      <c r="D4706" s="253">
        <v>41.377603915969807</v>
      </c>
      <c r="E4706" s="253">
        <v>28.999463544290599</v>
      </c>
      <c r="F4706" s="253">
        <v>0.6758378866173349</v>
      </c>
      <c r="G4706" s="253">
        <v>0.6758378866173349</v>
      </c>
      <c r="H4706" s="253">
        <v>1.0500736047954087</v>
      </c>
      <c r="I4706" s="254">
        <v>9.9763909936491348</v>
      </c>
    </row>
    <row r="4707" spans="1:9" ht="14.25" x14ac:dyDescent="0.3">
      <c r="A4707" s="251">
        <v>41613</v>
      </c>
      <c r="B4707" s="252" t="s">
        <v>1153</v>
      </c>
      <c r="C4707" s="253">
        <v>97538</v>
      </c>
      <c r="D4707" s="253">
        <v>72069.441620640413</v>
      </c>
      <c r="E4707" s="253">
        <v>61186.259592167327</v>
      </c>
      <c r="F4707" s="253">
        <v>1943.6112025679731</v>
      </c>
      <c r="G4707" s="253">
        <v>1943.6112025679731</v>
      </c>
      <c r="H4707" s="253">
        <v>768.26396819964623</v>
      </c>
      <c r="I4707" s="254">
        <v>6227.6956551374815</v>
      </c>
    </row>
    <row r="4708" spans="1:9" ht="14.25" x14ac:dyDescent="0.3">
      <c r="A4708" s="251">
        <v>41613</v>
      </c>
      <c r="B4708" s="252" t="s">
        <v>1155</v>
      </c>
      <c r="C4708" s="253">
        <v>1740</v>
      </c>
      <c r="D4708" s="253">
        <v>1285.6612645319192</v>
      </c>
      <c r="E4708" s="253">
        <v>1091.5139913712724</v>
      </c>
      <c r="F4708" s="253">
        <v>34.672471164759109</v>
      </c>
      <c r="G4708" s="253">
        <v>34.672471164759109</v>
      </c>
      <c r="H4708" s="253">
        <v>13.705215451079422</v>
      </c>
      <c r="I4708" s="254">
        <v>111.09711538004899</v>
      </c>
    </row>
    <row r="4709" spans="1:9" ht="14.25" x14ac:dyDescent="0.3">
      <c r="A4709" s="251">
        <v>41635</v>
      </c>
      <c r="B4709" s="252" t="s">
        <v>882</v>
      </c>
      <c r="C4709" s="253">
        <v>488</v>
      </c>
      <c r="D4709" s="253">
        <v>360.57626269630833</v>
      </c>
      <c r="E4709" s="253">
        <v>32.118143286662018</v>
      </c>
      <c r="F4709" s="253">
        <v>138.13371064727602</v>
      </c>
      <c r="G4709" s="253">
        <v>138.13371064727602</v>
      </c>
      <c r="H4709" s="253">
        <v>0</v>
      </c>
      <c r="I4709" s="254">
        <v>52.190698115094321</v>
      </c>
    </row>
    <row r="4710" spans="1:9" ht="14.25" x14ac:dyDescent="0.3">
      <c r="A4710" s="251">
        <v>41635</v>
      </c>
      <c r="B4710" s="252" t="s">
        <v>884</v>
      </c>
      <c r="C4710" s="253">
        <v>14</v>
      </c>
      <c r="D4710" s="253">
        <v>10.344400978992452</v>
      </c>
      <c r="E4710" s="253">
        <v>0.92142214346981199</v>
      </c>
      <c r="F4710" s="253">
        <v>3.9628523546349674</v>
      </c>
      <c r="G4710" s="253">
        <v>3.9628523546349674</v>
      </c>
      <c r="H4710" s="253">
        <v>0</v>
      </c>
      <c r="I4710" s="254">
        <v>1.4972741262527058</v>
      </c>
    </row>
    <row r="4711" spans="1:9" ht="14.25" x14ac:dyDescent="0.3">
      <c r="A4711" s="251">
        <v>41635</v>
      </c>
      <c r="B4711" s="252" t="s">
        <v>1225</v>
      </c>
      <c r="C4711" s="253">
        <v>435</v>
      </c>
      <c r="D4711" s="253">
        <v>321.4153161329798</v>
      </c>
      <c r="E4711" s="253">
        <v>49.155684455296083</v>
      </c>
      <c r="F4711" s="253">
        <v>68.525827443226518</v>
      </c>
      <c r="G4711" s="253">
        <v>68.525827443226518</v>
      </c>
      <c r="H4711" s="253">
        <v>0.54019768190016604</v>
      </c>
      <c r="I4711" s="254">
        <v>134.66777910933047</v>
      </c>
    </row>
    <row r="4712" spans="1:9" ht="14.25" x14ac:dyDescent="0.3">
      <c r="A4712" s="251">
        <v>41635</v>
      </c>
      <c r="B4712" s="252" t="s">
        <v>1294</v>
      </c>
      <c r="C4712" s="253">
        <v>3</v>
      </c>
      <c r="D4712" s="253">
        <v>2.2166573526412399</v>
      </c>
      <c r="E4712" s="253">
        <v>0.33900472038135226</v>
      </c>
      <c r="F4712" s="253">
        <v>0.4725919134015622</v>
      </c>
      <c r="G4712" s="253">
        <v>0.4725919134015622</v>
      </c>
      <c r="H4712" s="253">
        <v>3.7255012544839036E-3</v>
      </c>
      <c r="I4712" s="254">
        <v>0.92874330420227913</v>
      </c>
    </row>
    <row r="4713" spans="1:9" ht="14.25" x14ac:dyDescent="0.3">
      <c r="A4713" s="251">
        <v>41635</v>
      </c>
      <c r="B4713" s="252" t="s">
        <v>154</v>
      </c>
      <c r="C4713" s="253">
        <v>602</v>
      </c>
      <c r="D4713" s="253">
        <v>444.80924209667546</v>
      </c>
      <c r="E4713" s="253">
        <v>68.026947223191357</v>
      </c>
      <c r="F4713" s="253">
        <v>94.833443955913481</v>
      </c>
      <c r="G4713" s="253">
        <v>94.833443955913481</v>
      </c>
      <c r="H4713" s="253">
        <v>0.7475839183997699</v>
      </c>
      <c r="I4713" s="254">
        <v>186.36782304325735</v>
      </c>
    </row>
    <row r="4714" spans="1:9" ht="14.25" x14ac:dyDescent="0.3">
      <c r="A4714" s="251">
        <v>41635</v>
      </c>
      <c r="B4714" s="252" t="s">
        <v>1364</v>
      </c>
      <c r="C4714" s="253">
        <v>2283</v>
      </c>
      <c r="D4714" s="253">
        <v>1686.8762453599834</v>
      </c>
      <c r="E4714" s="253">
        <v>718.14774257392992</v>
      </c>
      <c r="F4714" s="253">
        <v>107.21065174556003</v>
      </c>
      <c r="G4714" s="253">
        <v>107.21065174556003</v>
      </c>
      <c r="H4714" s="253">
        <v>90.627125935886568</v>
      </c>
      <c r="I4714" s="254">
        <v>663.68007335904701</v>
      </c>
    </row>
    <row r="4715" spans="1:9" ht="14.25" x14ac:dyDescent="0.3">
      <c r="A4715" s="251">
        <v>41635</v>
      </c>
      <c r="B4715" s="252" t="s">
        <v>1295</v>
      </c>
      <c r="C4715" s="253">
        <v>7272</v>
      </c>
      <c r="D4715" s="253">
        <v>5373.1774228023651</v>
      </c>
      <c r="E4715" s="253">
        <v>2287.503453349811</v>
      </c>
      <c r="F4715" s="253">
        <v>341.49621528414917</v>
      </c>
      <c r="G4715" s="253">
        <v>341.49621528414917</v>
      </c>
      <c r="H4715" s="253">
        <v>288.67300035294221</v>
      </c>
      <c r="I4715" s="254">
        <v>2114.0085385313141</v>
      </c>
    </row>
    <row r="4716" spans="1:9" ht="14.25" x14ac:dyDescent="0.3">
      <c r="A4716" s="251">
        <v>41635</v>
      </c>
      <c r="B4716" s="252" t="s">
        <v>1296</v>
      </c>
      <c r="C4716" s="253">
        <v>950</v>
      </c>
      <c r="D4716" s="253">
        <v>701.94149500305923</v>
      </c>
      <c r="E4716" s="253">
        <v>298.83502209602869</v>
      </c>
      <c r="F4716" s="253">
        <v>44.612404361928178</v>
      </c>
      <c r="G4716" s="253">
        <v>44.612404361928178</v>
      </c>
      <c r="H4716" s="253">
        <v>37.71168183928701</v>
      </c>
      <c r="I4716" s="254">
        <v>276.16998234388728</v>
      </c>
    </row>
    <row r="4717" spans="1:9" ht="14.25" x14ac:dyDescent="0.3">
      <c r="A4717" s="251">
        <v>41635</v>
      </c>
      <c r="B4717" s="252" t="s">
        <v>1297</v>
      </c>
      <c r="C4717" s="253">
        <v>21291</v>
      </c>
      <c r="D4717" s="253">
        <v>15731.61723169488</v>
      </c>
      <c r="E4717" s="253">
        <v>6697.3646899437335</v>
      </c>
      <c r="F4717" s="253">
        <v>999.83442238927671</v>
      </c>
      <c r="G4717" s="253">
        <v>999.83442238927671</v>
      </c>
      <c r="H4717" s="253">
        <v>845.17833477922079</v>
      </c>
      <c r="I4717" s="254">
        <v>6189.4053621933726</v>
      </c>
    </row>
    <row r="4718" spans="1:9" ht="14.25" x14ac:dyDescent="0.3">
      <c r="A4718" s="251">
        <v>41635</v>
      </c>
      <c r="B4718" s="252" t="s">
        <v>1298</v>
      </c>
      <c r="C4718" s="253">
        <v>54714</v>
      </c>
      <c r="D4718" s="253">
        <v>40427.39679747093</v>
      </c>
      <c r="E4718" s="253">
        <v>17211.009893644328</v>
      </c>
      <c r="F4718" s="253">
        <v>2569.392728693198</v>
      </c>
      <c r="G4718" s="253">
        <v>2569.392728693198</v>
      </c>
      <c r="H4718" s="253">
        <v>2171.9546948997363</v>
      </c>
      <c r="I4718" s="254">
        <v>15905.646751540471</v>
      </c>
    </row>
    <row r="4719" spans="1:9" ht="14.25" x14ac:dyDescent="0.3">
      <c r="A4719" s="251">
        <v>41635</v>
      </c>
      <c r="B4719" s="252" t="s">
        <v>1299</v>
      </c>
      <c r="C4719" s="253">
        <v>7417</v>
      </c>
      <c r="D4719" s="253">
        <v>5480.3158615133589</v>
      </c>
      <c r="E4719" s="253">
        <v>2333.1151146171001</v>
      </c>
      <c r="F4719" s="253">
        <v>348.30547700254874</v>
      </c>
      <c r="G4719" s="253">
        <v>348.30547700254874</v>
      </c>
      <c r="H4719" s="253">
        <v>294.42899389683345</v>
      </c>
      <c r="I4719" s="254">
        <v>2156.1607989943286</v>
      </c>
    </row>
    <row r="4720" spans="1:9" ht="14.25" x14ac:dyDescent="0.3">
      <c r="A4720" s="251">
        <v>41635</v>
      </c>
      <c r="B4720" s="252" t="s">
        <v>1300</v>
      </c>
      <c r="C4720" s="253">
        <v>2254</v>
      </c>
      <c r="D4720" s="253">
        <v>1665.4485576177849</v>
      </c>
      <c r="E4720" s="253">
        <v>709.02541032047236</v>
      </c>
      <c r="F4720" s="253">
        <v>105.84879940188013</v>
      </c>
      <c r="G4720" s="253">
        <v>105.84879940188013</v>
      </c>
      <c r="H4720" s="253">
        <v>89.475927227108343</v>
      </c>
      <c r="I4720" s="254">
        <v>655.24962126644414</v>
      </c>
    </row>
    <row r="4721" spans="1:9" ht="14.25" x14ac:dyDescent="0.3">
      <c r="A4721" s="251">
        <v>41635</v>
      </c>
      <c r="B4721" s="252" t="s">
        <v>1301</v>
      </c>
      <c r="C4721" s="253">
        <v>9246610</v>
      </c>
      <c r="D4721" s="253">
        <v>6832188.6811686717</v>
      </c>
      <c r="E4721" s="253">
        <v>2908643.0564877475</v>
      </c>
      <c r="F4721" s="253">
        <v>434224.74136531446</v>
      </c>
      <c r="G4721" s="253">
        <v>434224.74136531446</v>
      </c>
      <c r="H4721" s="253">
        <v>367058.12043365225</v>
      </c>
      <c r="I4721" s="254">
        <v>2688038.0215166439</v>
      </c>
    </row>
    <row r="4722" spans="1:9" ht="14.25" x14ac:dyDescent="0.3">
      <c r="A4722" s="251">
        <v>41635</v>
      </c>
      <c r="B4722" s="252" t="s">
        <v>1302</v>
      </c>
      <c r="C4722" s="253">
        <v>1961166</v>
      </c>
      <c r="D4722" s="253">
        <v>1449077.6778833366</v>
      </c>
      <c r="E4722" s="253">
        <v>616910.61573050544</v>
      </c>
      <c r="F4722" s="253">
        <v>92097.19011880552</v>
      </c>
      <c r="G4722" s="253">
        <v>92097.19011880552</v>
      </c>
      <c r="H4722" s="253">
        <v>77851.440237923307</v>
      </c>
      <c r="I4722" s="254">
        <v>570121.24167729693</v>
      </c>
    </row>
    <row r="4723" spans="1:9" ht="14.25" x14ac:dyDescent="0.3">
      <c r="A4723" s="251">
        <v>41635</v>
      </c>
      <c r="B4723" s="252" t="s">
        <v>1303</v>
      </c>
      <c r="C4723" s="253">
        <v>5281</v>
      </c>
      <c r="D4723" s="253">
        <v>3902.055826432796</v>
      </c>
      <c r="E4723" s="253">
        <v>1661.208159672766</v>
      </c>
      <c r="F4723" s="253">
        <v>247.99800782667654</v>
      </c>
      <c r="G4723" s="253">
        <v>247.99800782667654</v>
      </c>
      <c r="H4723" s="253">
        <v>209.63725451923654</v>
      </c>
      <c r="I4723" s="254">
        <v>1535.2143965874409</v>
      </c>
    </row>
    <row r="4724" spans="1:9" ht="14.25" x14ac:dyDescent="0.3">
      <c r="A4724" s="251">
        <v>41635</v>
      </c>
      <c r="B4724" s="252" t="s">
        <v>1304</v>
      </c>
      <c r="C4724" s="253">
        <v>5030</v>
      </c>
      <c r="D4724" s="253">
        <v>3716.5954945951453</v>
      </c>
      <c r="E4724" s="253">
        <v>1582.2528012031835</v>
      </c>
      <c r="F4724" s="253">
        <v>236.21094098999868</v>
      </c>
      <c r="G4724" s="253">
        <v>236.21094098999868</v>
      </c>
      <c r="H4724" s="253">
        <v>199.6734312122249</v>
      </c>
      <c r="I4724" s="254">
        <v>1462.2473801997401</v>
      </c>
    </row>
    <row r="4725" spans="1:9" ht="14.25" x14ac:dyDescent="0.3">
      <c r="A4725" s="251">
        <v>41635</v>
      </c>
      <c r="B4725" s="252" t="s">
        <v>1305</v>
      </c>
      <c r="C4725" s="253">
        <v>866</v>
      </c>
      <c r="D4725" s="253">
        <v>639.87508912910459</v>
      </c>
      <c r="E4725" s="253">
        <v>272.41171487911669</v>
      </c>
      <c r="F4725" s="253">
        <v>40.667728607820848</v>
      </c>
      <c r="G4725" s="253">
        <v>40.667728607820848</v>
      </c>
      <c r="H4725" s="253">
        <v>34.377175234550052</v>
      </c>
      <c r="I4725" s="254">
        <v>251.7507417997962</v>
      </c>
    </row>
    <row r="4726" spans="1:9" ht="14.25" x14ac:dyDescent="0.3">
      <c r="A4726" s="251">
        <v>41635</v>
      </c>
      <c r="B4726" s="252" t="s">
        <v>1306</v>
      </c>
      <c r="C4726" s="253">
        <v>770</v>
      </c>
      <c r="D4726" s="253">
        <v>568.94205384458496</v>
      </c>
      <c r="E4726" s="253">
        <v>242.21364948836012</v>
      </c>
      <c r="F4726" s="253">
        <v>36.159527745983894</v>
      </c>
      <c r="G4726" s="253">
        <v>36.159527745983894</v>
      </c>
      <c r="H4726" s="253">
        <v>30.566310543422105</v>
      </c>
      <c r="I4726" s="254">
        <v>223.84303832083498</v>
      </c>
    </row>
    <row r="4727" spans="1:9" ht="14.25" x14ac:dyDescent="0.3">
      <c r="A4727" s="251">
        <v>41635</v>
      </c>
      <c r="B4727" s="252" t="s">
        <v>1307</v>
      </c>
      <c r="C4727" s="253">
        <v>177172</v>
      </c>
      <c r="D4727" s="253">
        <v>130909.8721607179</v>
      </c>
      <c r="E4727" s="253">
        <v>55731.787931365885</v>
      </c>
      <c r="F4727" s="253">
        <v>8320.0725322226717</v>
      </c>
      <c r="G4727" s="253">
        <v>8320.0725322226717</v>
      </c>
      <c r="H4727" s="253">
        <v>7033.1095735054287</v>
      </c>
      <c r="I4727" s="254">
        <v>51504.829591401256</v>
      </c>
    </row>
    <row r="4728" spans="1:9" ht="14.25" x14ac:dyDescent="0.3">
      <c r="A4728" s="251">
        <v>41635</v>
      </c>
      <c r="B4728" s="252" t="s">
        <v>1365</v>
      </c>
      <c r="C4728" s="253">
        <v>56</v>
      </c>
      <c r="D4728" s="253">
        <v>41.377603915969807</v>
      </c>
      <c r="E4728" s="253">
        <v>17.615538144608006</v>
      </c>
      <c r="F4728" s="253">
        <v>2.6297838360715557</v>
      </c>
      <c r="G4728" s="253">
        <v>2.6297838360715557</v>
      </c>
      <c r="H4728" s="253">
        <v>2.223004403157971</v>
      </c>
      <c r="I4728" s="254">
        <v>16.279493696060722</v>
      </c>
    </row>
    <row r="4729" spans="1:9" ht="14.25" x14ac:dyDescent="0.3">
      <c r="A4729" s="251">
        <v>41635</v>
      </c>
      <c r="B4729" s="252" t="s">
        <v>1366</v>
      </c>
      <c r="C4729" s="253">
        <v>583</v>
      </c>
      <c r="D4729" s="253">
        <v>430.7704121966143</v>
      </c>
      <c r="E4729" s="253">
        <v>183.3903346126155</v>
      </c>
      <c r="F4729" s="253">
        <v>27.377928150530664</v>
      </c>
      <c r="G4729" s="253">
        <v>27.377928150530664</v>
      </c>
      <c r="H4729" s="253">
        <v>23.14306369716245</v>
      </c>
      <c r="I4729" s="254">
        <v>169.48115758577504</v>
      </c>
    </row>
    <row r="4730" spans="1:9" ht="14.25" x14ac:dyDescent="0.3">
      <c r="A4730" s="251">
        <v>41635</v>
      </c>
      <c r="B4730" s="252" t="s">
        <v>1367</v>
      </c>
      <c r="C4730" s="253">
        <v>33</v>
      </c>
      <c r="D4730" s="253">
        <v>24.383230879053638</v>
      </c>
      <c r="E4730" s="253">
        <v>10.380584978072577</v>
      </c>
      <c r="F4730" s="253">
        <v>1.5496940462564526</v>
      </c>
      <c r="G4730" s="253">
        <v>1.5496940462564526</v>
      </c>
      <c r="H4730" s="253">
        <v>1.3099847375752329</v>
      </c>
      <c r="I4730" s="254">
        <v>9.593273070892927</v>
      </c>
    </row>
    <row r="4731" spans="1:9" ht="14.25" x14ac:dyDescent="0.3">
      <c r="A4731" s="251">
        <v>41635</v>
      </c>
      <c r="B4731" s="252" t="s">
        <v>1308</v>
      </c>
      <c r="C4731" s="253">
        <v>1419</v>
      </c>
      <c r="D4731" s="253">
        <v>1048.4789277993063</v>
      </c>
      <c r="E4731" s="253">
        <v>446.36515405712072</v>
      </c>
      <c r="F4731" s="253">
        <v>66.636843989027454</v>
      </c>
      <c r="G4731" s="253">
        <v>66.636843989027454</v>
      </c>
      <c r="H4731" s="253">
        <v>56.329343715735014</v>
      </c>
      <c r="I4731" s="254">
        <v>412.5107420483958</v>
      </c>
    </row>
    <row r="4732" spans="1:9" ht="14.25" x14ac:dyDescent="0.3">
      <c r="A4732" s="251">
        <v>41635</v>
      </c>
      <c r="B4732" s="252" t="s">
        <v>1309</v>
      </c>
      <c r="C4732" s="253">
        <v>446</v>
      </c>
      <c r="D4732" s="253">
        <v>329.54305975933096</v>
      </c>
      <c r="E4732" s="253">
        <v>140.29517879455662</v>
      </c>
      <c r="F4732" s="253">
        <v>20.944349837284175</v>
      </c>
      <c r="G4732" s="253">
        <v>20.944349837284175</v>
      </c>
      <c r="H4732" s="253">
        <v>17.70464221086527</v>
      </c>
      <c r="I4732" s="254">
        <v>129.65453907934076</v>
      </c>
    </row>
    <row r="4733" spans="1:9" ht="14.25" x14ac:dyDescent="0.3">
      <c r="A4733" s="251">
        <v>41635</v>
      </c>
      <c r="B4733" s="252" t="s">
        <v>1310</v>
      </c>
      <c r="C4733" s="253">
        <v>645</v>
      </c>
      <c r="D4733" s="253">
        <v>476.58133081786656</v>
      </c>
      <c r="E4733" s="253">
        <v>202.89325184414579</v>
      </c>
      <c r="F4733" s="253">
        <v>30.289474540467026</v>
      </c>
      <c r="G4733" s="253">
        <v>30.289474540467026</v>
      </c>
      <c r="H4733" s="253">
        <v>25.604247143515916</v>
      </c>
      <c r="I4733" s="254">
        <v>187.50488274927085</v>
      </c>
    </row>
    <row r="4734" spans="1:9" ht="14.25" x14ac:dyDescent="0.3">
      <c r="A4734" s="251">
        <v>41635</v>
      </c>
      <c r="B4734" s="252" t="s">
        <v>1368</v>
      </c>
      <c r="C4734" s="253">
        <v>336</v>
      </c>
      <c r="D4734" s="253">
        <v>248.26562349581886</v>
      </c>
      <c r="E4734" s="253">
        <v>105.69322886764805</v>
      </c>
      <c r="F4734" s="253">
        <v>15.778703016429334</v>
      </c>
      <c r="G4734" s="253">
        <v>15.778703016429334</v>
      </c>
      <c r="H4734" s="253">
        <v>13.338026418947827</v>
      </c>
      <c r="I4734" s="254">
        <v>97.676962176364341</v>
      </c>
    </row>
    <row r="4735" spans="1:9" ht="14.25" x14ac:dyDescent="0.3">
      <c r="A4735" s="251">
        <v>41635</v>
      </c>
      <c r="B4735" s="252" t="s">
        <v>1311</v>
      </c>
      <c r="C4735" s="253">
        <v>1305</v>
      </c>
      <c r="D4735" s="253">
        <v>964.24594839893939</v>
      </c>
      <c r="E4735" s="253">
        <v>410.50495140559735</v>
      </c>
      <c r="F4735" s="253">
        <v>61.283355465596081</v>
      </c>
      <c r="G4735" s="253">
        <v>61.283355465596081</v>
      </c>
      <c r="H4735" s="253">
        <v>51.803941895020579</v>
      </c>
      <c r="I4735" s="254">
        <v>379.37034416712942</v>
      </c>
    </row>
    <row r="4736" spans="1:9" ht="14.25" x14ac:dyDescent="0.3">
      <c r="A4736" s="251">
        <v>41635</v>
      </c>
      <c r="B4736" s="252" t="s">
        <v>1312</v>
      </c>
      <c r="C4736" s="253">
        <v>1895</v>
      </c>
      <c r="D4736" s="253">
        <v>1400.1885610850497</v>
      </c>
      <c r="E4736" s="253">
        <v>596.09722828628878</v>
      </c>
      <c r="F4736" s="253">
        <v>88.990006595635677</v>
      </c>
      <c r="G4736" s="253">
        <v>88.990006595635677</v>
      </c>
      <c r="H4736" s="253">
        <v>75.224881142577772</v>
      </c>
      <c r="I4736" s="254">
        <v>550.88643846491198</v>
      </c>
    </row>
    <row r="4737" spans="1:9" ht="14.25" x14ac:dyDescent="0.3">
      <c r="A4737" s="251">
        <v>41635</v>
      </c>
      <c r="B4737" s="252" t="s">
        <v>1313</v>
      </c>
      <c r="C4737" s="253">
        <v>417</v>
      </c>
      <c r="D4737" s="253">
        <v>308.1153720171323</v>
      </c>
      <c r="E4737" s="253">
        <v>131.17284654109889</v>
      </c>
      <c r="F4737" s="253">
        <v>19.582497493604262</v>
      </c>
      <c r="G4737" s="253">
        <v>19.582497493604262</v>
      </c>
      <c r="H4737" s="253">
        <v>16.553443502087031</v>
      </c>
      <c r="I4737" s="254">
        <v>121.22408698673787</v>
      </c>
    </row>
    <row r="4738" spans="1:9" ht="14.25" x14ac:dyDescent="0.3">
      <c r="A4738" s="251">
        <v>41635</v>
      </c>
      <c r="B4738" s="252" t="s">
        <v>1369</v>
      </c>
      <c r="C4738" s="253">
        <v>1</v>
      </c>
      <c r="D4738" s="253">
        <v>0.73888578421374662</v>
      </c>
      <c r="E4738" s="253">
        <v>0.3145631811537144</v>
      </c>
      <c r="F4738" s="253">
        <v>4.6960425644134926E-2</v>
      </c>
      <c r="G4738" s="253">
        <v>4.6960425644134926E-2</v>
      </c>
      <c r="H4738" s="253">
        <v>3.9696507199249484E-2</v>
      </c>
      <c r="I4738" s="254">
        <v>0.29070524457251296</v>
      </c>
    </row>
    <row r="4739" spans="1:9" ht="14.25" x14ac:dyDescent="0.3">
      <c r="A4739" s="251">
        <v>41635</v>
      </c>
      <c r="B4739" s="252" t="s">
        <v>1314</v>
      </c>
      <c r="C4739" s="253">
        <v>109626</v>
      </c>
      <c r="D4739" s="253">
        <v>81001.092980216185</v>
      </c>
      <c r="E4739" s="253">
        <v>34484.303297157094</v>
      </c>
      <c r="F4739" s="253">
        <v>5148.0836216639354</v>
      </c>
      <c r="G4739" s="253">
        <v>5148.0836216639354</v>
      </c>
      <c r="H4739" s="253">
        <v>4351.7692982249237</v>
      </c>
      <c r="I4739" s="254">
        <v>31868.853141506301</v>
      </c>
    </row>
    <row r="4740" spans="1:9" ht="14.25" x14ac:dyDescent="0.3">
      <c r="A4740" s="251">
        <v>41635</v>
      </c>
      <c r="B4740" s="252" t="s">
        <v>1315</v>
      </c>
      <c r="C4740" s="253">
        <v>242</v>
      </c>
      <c r="D4740" s="253">
        <v>178.8103597797267</v>
      </c>
      <c r="E4740" s="253">
        <v>76.124289839198894</v>
      </c>
      <c r="F4740" s="253">
        <v>11.364423005880653</v>
      </c>
      <c r="G4740" s="253">
        <v>11.364423005880653</v>
      </c>
      <c r="H4740" s="253">
        <v>9.6065547422183766</v>
      </c>
      <c r="I4740" s="254">
        <v>70.350669186548132</v>
      </c>
    </row>
    <row r="4741" spans="1:9" ht="14.25" x14ac:dyDescent="0.3">
      <c r="A4741" s="251">
        <v>41635</v>
      </c>
      <c r="B4741" s="252" t="s">
        <v>1316</v>
      </c>
      <c r="C4741" s="253">
        <v>392</v>
      </c>
      <c r="D4741" s="253">
        <v>289.64322741178864</v>
      </c>
      <c r="E4741" s="253">
        <v>123.30876701225604</v>
      </c>
      <c r="F4741" s="253">
        <v>18.408486852500889</v>
      </c>
      <c r="G4741" s="253">
        <v>18.408486852500889</v>
      </c>
      <c r="H4741" s="253">
        <v>15.561030822105796</v>
      </c>
      <c r="I4741" s="254">
        <v>113.95645587242505</v>
      </c>
    </row>
    <row r="4742" spans="1:9" ht="14.25" x14ac:dyDescent="0.3">
      <c r="A4742" s="251">
        <v>41635</v>
      </c>
      <c r="B4742" s="252" t="s">
        <v>1317</v>
      </c>
      <c r="C4742" s="253">
        <v>3323</v>
      </c>
      <c r="D4742" s="253">
        <v>2455.3174609422799</v>
      </c>
      <c r="E4742" s="253">
        <v>1045.2934509737929</v>
      </c>
      <c r="F4742" s="253">
        <v>156.04949441546034</v>
      </c>
      <c r="G4742" s="253">
        <v>156.04949441546034</v>
      </c>
      <c r="H4742" s="253">
        <v>131.91149342310604</v>
      </c>
      <c r="I4742" s="254">
        <v>966.01352771446045</v>
      </c>
    </row>
    <row r="4743" spans="1:9" ht="14.25" x14ac:dyDescent="0.3">
      <c r="A4743" s="251">
        <v>41635</v>
      </c>
      <c r="B4743" s="252" t="s">
        <v>1318</v>
      </c>
      <c r="C4743" s="253">
        <v>1819</v>
      </c>
      <c r="D4743" s="253">
        <v>1344.0332414848051</v>
      </c>
      <c r="E4743" s="253">
        <v>572.1904265186065</v>
      </c>
      <c r="F4743" s="253">
        <v>85.421014246681423</v>
      </c>
      <c r="G4743" s="253">
        <v>85.421014246681423</v>
      </c>
      <c r="H4743" s="253">
        <v>72.207946595434805</v>
      </c>
      <c r="I4743" s="254">
        <v>528.79283987740098</v>
      </c>
    </row>
    <row r="4744" spans="1:9" ht="14.25" x14ac:dyDescent="0.3">
      <c r="A4744" s="251">
        <v>41635</v>
      </c>
      <c r="B4744" s="252" t="s">
        <v>1319</v>
      </c>
      <c r="C4744" s="253">
        <v>2684</v>
      </c>
      <c r="D4744" s="253">
        <v>1983.169444829696</v>
      </c>
      <c r="E4744" s="253">
        <v>844.2875782165695</v>
      </c>
      <c r="F4744" s="253">
        <v>126.04178242885814</v>
      </c>
      <c r="G4744" s="253">
        <v>126.04178242885814</v>
      </c>
      <c r="H4744" s="253">
        <v>106.54542532278562</v>
      </c>
      <c r="I4744" s="254">
        <v>780.2528764326247</v>
      </c>
    </row>
    <row r="4745" spans="1:9" ht="14.25" x14ac:dyDescent="0.3">
      <c r="A4745" s="251">
        <v>41635</v>
      </c>
      <c r="B4745" s="252" t="s">
        <v>1370</v>
      </c>
      <c r="C4745" s="253">
        <v>61</v>
      </c>
      <c r="D4745" s="253">
        <v>45.072032837038542</v>
      </c>
      <c r="E4745" s="253">
        <v>19.188354050376578</v>
      </c>
      <c r="F4745" s="253">
        <v>2.8645859642922304</v>
      </c>
      <c r="G4745" s="253">
        <v>2.8645859642922304</v>
      </c>
      <c r="H4745" s="253">
        <v>2.4214869391542186</v>
      </c>
      <c r="I4745" s="254">
        <v>17.733019918923286</v>
      </c>
    </row>
    <row r="4746" spans="1:9" ht="14.25" x14ac:dyDescent="0.3">
      <c r="A4746" s="251">
        <v>41635</v>
      </c>
      <c r="B4746" s="252" t="s">
        <v>1371</v>
      </c>
      <c r="C4746" s="253">
        <v>58</v>
      </c>
      <c r="D4746" s="253">
        <v>42.855375484397307</v>
      </c>
      <c r="E4746" s="253">
        <v>18.244664506915438</v>
      </c>
      <c r="F4746" s="253">
        <v>2.7237046873598261</v>
      </c>
      <c r="G4746" s="253">
        <v>2.7237046873598261</v>
      </c>
      <c r="H4746" s="253">
        <v>2.3023974175564703</v>
      </c>
      <c r="I4746" s="254">
        <v>16.860904185205751</v>
      </c>
    </row>
    <row r="4747" spans="1:9" ht="14.25" x14ac:dyDescent="0.3">
      <c r="A4747" s="251">
        <v>41635</v>
      </c>
      <c r="B4747" s="252" t="s">
        <v>1320</v>
      </c>
      <c r="C4747" s="253">
        <v>316</v>
      </c>
      <c r="D4747" s="253">
        <v>233.48790781154395</v>
      </c>
      <c r="E4747" s="253">
        <v>99.401965244573759</v>
      </c>
      <c r="F4747" s="253">
        <v>14.839494503546637</v>
      </c>
      <c r="G4747" s="253">
        <v>14.839494503546637</v>
      </c>
      <c r="H4747" s="253">
        <v>12.544096274962838</v>
      </c>
      <c r="I4747" s="254">
        <v>91.862857284914099</v>
      </c>
    </row>
    <row r="4748" spans="1:9" ht="14.25" x14ac:dyDescent="0.3">
      <c r="A4748" s="251">
        <v>41635</v>
      </c>
      <c r="B4748" s="252" t="s">
        <v>1321</v>
      </c>
      <c r="C4748" s="253">
        <v>1489</v>
      </c>
      <c r="D4748" s="253">
        <v>1100.2009326942687</v>
      </c>
      <c r="E4748" s="253">
        <v>468.38457673788076</v>
      </c>
      <c r="F4748" s="253">
        <v>69.924073784116899</v>
      </c>
      <c r="G4748" s="253">
        <v>69.924073784116899</v>
      </c>
      <c r="H4748" s="253">
        <v>59.108099219682479</v>
      </c>
      <c r="I4748" s="254">
        <v>432.86010916847175</v>
      </c>
    </row>
    <row r="4749" spans="1:9" ht="14.25" x14ac:dyDescent="0.3">
      <c r="A4749" s="251">
        <v>41635</v>
      </c>
      <c r="B4749" s="252" t="s">
        <v>1372</v>
      </c>
      <c r="C4749" s="253">
        <v>935</v>
      </c>
      <c r="D4749" s="253">
        <v>690.85820823985307</v>
      </c>
      <c r="E4749" s="253">
        <v>294.11657437872299</v>
      </c>
      <c r="F4749" s="253">
        <v>43.907997977266156</v>
      </c>
      <c r="G4749" s="253">
        <v>43.907997977266156</v>
      </c>
      <c r="H4749" s="253">
        <v>37.116234231298264</v>
      </c>
      <c r="I4749" s="254">
        <v>271.80940367529956</v>
      </c>
    </row>
    <row r="4750" spans="1:9" ht="14.25" x14ac:dyDescent="0.3">
      <c r="A4750" s="251">
        <v>41635</v>
      </c>
      <c r="B4750" s="252" t="s">
        <v>1373</v>
      </c>
      <c r="C4750" s="253">
        <v>1093</v>
      </c>
      <c r="D4750" s="253">
        <v>807.60216214562502</v>
      </c>
      <c r="E4750" s="253">
        <v>343.81755700100985</v>
      </c>
      <c r="F4750" s="253">
        <v>51.327745229039472</v>
      </c>
      <c r="G4750" s="253">
        <v>51.327745229039472</v>
      </c>
      <c r="H4750" s="253">
        <v>43.388282368779684</v>
      </c>
      <c r="I4750" s="254">
        <v>317.7408323177566</v>
      </c>
    </row>
    <row r="4751" spans="1:9" ht="14.25" x14ac:dyDescent="0.3">
      <c r="A4751" s="251">
        <v>41635</v>
      </c>
      <c r="B4751" s="252" t="s">
        <v>1374</v>
      </c>
      <c r="C4751" s="253">
        <v>827</v>
      </c>
      <c r="D4751" s="253">
        <v>611.05854354476844</v>
      </c>
      <c r="E4751" s="253">
        <v>260.1437508141218</v>
      </c>
      <c r="F4751" s="253">
        <v>38.836272007699584</v>
      </c>
      <c r="G4751" s="253">
        <v>38.836272007699584</v>
      </c>
      <c r="H4751" s="253">
        <v>32.829011453779323</v>
      </c>
      <c r="I4751" s="254">
        <v>240.4132372614682</v>
      </c>
    </row>
    <row r="4752" spans="1:9" ht="14.25" x14ac:dyDescent="0.3">
      <c r="A4752" s="251">
        <v>41635</v>
      </c>
      <c r="B4752" s="252" t="s">
        <v>1375</v>
      </c>
      <c r="C4752" s="253">
        <v>1281</v>
      </c>
      <c r="D4752" s="253">
        <v>946.5126895778094</v>
      </c>
      <c r="E4752" s="253">
        <v>402.95543505790818</v>
      </c>
      <c r="F4752" s="253">
        <v>60.156305250136839</v>
      </c>
      <c r="G4752" s="253">
        <v>60.156305250136839</v>
      </c>
      <c r="H4752" s="253">
        <v>50.851225722238588</v>
      </c>
      <c r="I4752" s="254">
        <v>372.39341829738908</v>
      </c>
    </row>
    <row r="4753" spans="1:9" ht="14.25" x14ac:dyDescent="0.3">
      <c r="A4753" s="251">
        <v>41635</v>
      </c>
      <c r="B4753" s="252" t="s">
        <v>1376</v>
      </c>
      <c r="C4753" s="253">
        <v>5398</v>
      </c>
      <c r="D4753" s="253">
        <v>3988.5054631858043</v>
      </c>
      <c r="E4753" s="253">
        <v>1698.0120518677504</v>
      </c>
      <c r="F4753" s="253">
        <v>253.49237762704033</v>
      </c>
      <c r="G4753" s="253">
        <v>253.49237762704033</v>
      </c>
      <c r="H4753" s="253">
        <v>214.28174586154873</v>
      </c>
      <c r="I4753" s="254">
        <v>1569.2269102024247</v>
      </c>
    </row>
    <row r="4754" spans="1:9" ht="14.25" x14ac:dyDescent="0.3">
      <c r="A4754" s="251">
        <v>41635</v>
      </c>
      <c r="B4754" s="252" t="s">
        <v>1377</v>
      </c>
      <c r="C4754" s="253">
        <v>3160</v>
      </c>
      <c r="D4754" s="253">
        <v>2334.8790781154394</v>
      </c>
      <c r="E4754" s="253">
        <v>994.01965244573762</v>
      </c>
      <c r="F4754" s="253">
        <v>148.39494503546638</v>
      </c>
      <c r="G4754" s="253">
        <v>148.39494503546638</v>
      </c>
      <c r="H4754" s="253">
        <v>125.44096274962837</v>
      </c>
      <c r="I4754" s="254">
        <v>918.62857284914094</v>
      </c>
    </row>
    <row r="4755" spans="1:9" ht="14.25" x14ac:dyDescent="0.3">
      <c r="A4755" s="251">
        <v>41635</v>
      </c>
      <c r="B4755" s="252" t="s">
        <v>1378</v>
      </c>
      <c r="C4755" s="253">
        <v>2344</v>
      </c>
      <c r="D4755" s="253">
        <v>1731.9482781970221</v>
      </c>
      <c r="E4755" s="253">
        <v>737.33609662430661</v>
      </c>
      <c r="F4755" s="253">
        <v>110.07523770985227</v>
      </c>
      <c r="G4755" s="253">
        <v>110.07523770985227</v>
      </c>
      <c r="H4755" s="253">
        <v>93.048612875040789</v>
      </c>
      <c r="I4755" s="254">
        <v>681.41309327797035</v>
      </c>
    </row>
    <row r="4756" spans="1:9" ht="14.25" x14ac:dyDescent="0.3">
      <c r="A4756" s="251">
        <v>41635</v>
      </c>
      <c r="B4756" s="252" t="s">
        <v>1322</v>
      </c>
      <c r="C4756" s="253">
        <v>1994</v>
      </c>
      <c r="D4756" s="253">
        <v>1473.3382537222108</v>
      </c>
      <c r="E4756" s="253">
        <v>627.2389832205065</v>
      </c>
      <c r="F4756" s="253">
        <v>93.639088734405036</v>
      </c>
      <c r="G4756" s="253">
        <v>93.639088734405036</v>
      </c>
      <c r="H4756" s="253">
        <v>79.154835355303476</v>
      </c>
      <c r="I4756" s="254">
        <v>579.66625767759081</v>
      </c>
    </row>
    <row r="4757" spans="1:9" ht="14.25" x14ac:dyDescent="0.3">
      <c r="A4757" s="251">
        <v>41635</v>
      </c>
      <c r="B4757" s="252" t="s">
        <v>1424</v>
      </c>
      <c r="C4757" s="253">
        <v>766</v>
      </c>
      <c r="D4757" s="253">
        <v>565.98651070772985</v>
      </c>
      <c r="E4757" s="253">
        <v>240.95539676374523</v>
      </c>
      <c r="F4757" s="253">
        <v>35.971686043407352</v>
      </c>
      <c r="G4757" s="253">
        <v>35.971686043407352</v>
      </c>
      <c r="H4757" s="253">
        <v>30.407524514625102</v>
      </c>
      <c r="I4757" s="254">
        <v>222.68021734254489</v>
      </c>
    </row>
    <row r="4758" spans="1:9" ht="14.25" x14ac:dyDescent="0.3">
      <c r="A4758" s="251">
        <v>41635</v>
      </c>
      <c r="B4758" s="252" t="s">
        <v>1425</v>
      </c>
      <c r="C4758" s="253">
        <v>2335</v>
      </c>
      <c r="D4758" s="253">
        <v>1725.2983061390985</v>
      </c>
      <c r="E4758" s="253">
        <v>734.50502799392325</v>
      </c>
      <c r="F4758" s="253">
        <v>109.65259387905506</v>
      </c>
      <c r="G4758" s="253">
        <v>109.65259387905506</v>
      </c>
      <c r="H4758" s="253">
        <v>92.691344310247558</v>
      </c>
      <c r="I4758" s="254">
        <v>678.79674607681773</v>
      </c>
    </row>
    <row r="4759" spans="1:9" ht="14.25" x14ac:dyDescent="0.3">
      <c r="A4759" s="251">
        <v>41635</v>
      </c>
      <c r="B4759" s="252" t="s">
        <v>1379</v>
      </c>
      <c r="C4759" s="253">
        <v>4055</v>
      </c>
      <c r="D4759" s="253">
        <v>2996.1818549867426</v>
      </c>
      <c r="E4759" s="253">
        <v>1275.553699578312</v>
      </c>
      <c r="F4759" s="253">
        <v>190.42452598696713</v>
      </c>
      <c r="G4759" s="253">
        <v>190.42452598696713</v>
      </c>
      <c r="H4759" s="253">
        <v>160.96933669295666</v>
      </c>
      <c r="I4759" s="254">
        <v>1178.80976674154</v>
      </c>
    </row>
    <row r="4760" spans="1:9" ht="14.25" x14ac:dyDescent="0.3">
      <c r="A4760" s="251">
        <v>41635</v>
      </c>
      <c r="B4760" s="252" t="s">
        <v>1380</v>
      </c>
      <c r="C4760" s="253">
        <v>592</v>
      </c>
      <c r="D4760" s="253">
        <v>437.42038425453802</v>
      </c>
      <c r="E4760" s="253">
        <v>186.22140324299895</v>
      </c>
      <c r="F4760" s="253">
        <v>27.800571981327877</v>
      </c>
      <c r="G4760" s="253">
        <v>27.800571981327877</v>
      </c>
      <c r="H4760" s="253">
        <v>23.500332261955695</v>
      </c>
      <c r="I4760" s="254">
        <v>172.09750478692766</v>
      </c>
    </row>
    <row r="4761" spans="1:9" ht="14.25" x14ac:dyDescent="0.3">
      <c r="A4761" s="251">
        <v>41635</v>
      </c>
      <c r="B4761" s="252" t="s">
        <v>1381</v>
      </c>
      <c r="C4761" s="253">
        <v>516</v>
      </c>
      <c r="D4761" s="253">
        <v>381.26506465429327</v>
      </c>
      <c r="E4761" s="253">
        <v>162.31460147531664</v>
      </c>
      <c r="F4761" s="253">
        <v>24.231579632373624</v>
      </c>
      <c r="G4761" s="253">
        <v>24.231579632373624</v>
      </c>
      <c r="H4761" s="253">
        <v>20.483397714812735</v>
      </c>
      <c r="I4761" s="254">
        <v>150.00390619941669</v>
      </c>
    </row>
    <row r="4762" spans="1:9" ht="14.25" x14ac:dyDescent="0.3">
      <c r="A4762" s="251">
        <v>41635</v>
      </c>
      <c r="B4762" s="252" t="s">
        <v>1382</v>
      </c>
      <c r="C4762" s="253">
        <v>366</v>
      </c>
      <c r="D4762" s="253">
        <v>270.43219702223126</v>
      </c>
      <c r="E4762" s="253">
        <v>115.13012430225947</v>
      </c>
      <c r="F4762" s="253">
        <v>17.187515785753384</v>
      </c>
      <c r="G4762" s="253">
        <v>17.187515785753384</v>
      </c>
      <c r="H4762" s="253">
        <v>14.528921634925311</v>
      </c>
      <c r="I4762" s="254">
        <v>106.39811951353974</v>
      </c>
    </row>
    <row r="4763" spans="1:9" ht="14.25" x14ac:dyDescent="0.3">
      <c r="A4763" s="251">
        <v>41635</v>
      </c>
      <c r="B4763" s="252" t="s">
        <v>1323</v>
      </c>
      <c r="C4763" s="253">
        <v>961</v>
      </c>
      <c r="D4763" s="253">
        <v>710.06923862941051</v>
      </c>
      <c r="E4763" s="253">
        <v>302.29521708871954</v>
      </c>
      <c r="F4763" s="253">
        <v>45.128969044013665</v>
      </c>
      <c r="G4763" s="253">
        <v>45.128969044013665</v>
      </c>
      <c r="H4763" s="253">
        <v>38.148343418478753</v>
      </c>
      <c r="I4763" s="254">
        <v>279.36774003418492</v>
      </c>
    </row>
    <row r="4764" spans="1:9" ht="14.25" x14ac:dyDescent="0.3">
      <c r="A4764" s="251">
        <v>41635</v>
      </c>
      <c r="B4764" s="252" t="s">
        <v>1383</v>
      </c>
      <c r="C4764" s="253">
        <v>1148</v>
      </c>
      <c r="D4764" s="253">
        <v>848.24088027738105</v>
      </c>
      <c r="E4764" s="253">
        <v>361.11853196446413</v>
      </c>
      <c r="F4764" s="253">
        <v>53.910568639466888</v>
      </c>
      <c r="G4764" s="253">
        <v>53.910568639466888</v>
      </c>
      <c r="H4764" s="253">
        <v>45.571590264738404</v>
      </c>
      <c r="I4764" s="254">
        <v>333.72962076924483</v>
      </c>
    </row>
    <row r="4765" spans="1:9" ht="14.25" x14ac:dyDescent="0.3">
      <c r="A4765" s="251">
        <v>41635</v>
      </c>
      <c r="B4765" s="252" t="s">
        <v>1426</v>
      </c>
      <c r="C4765" s="253">
        <v>1077</v>
      </c>
      <c r="D4765" s="253">
        <v>795.77998959820513</v>
      </c>
      <c r="E4765" s="253">
        <v>338.78454610255045</v>
      </c>
      <c r="F4765" s="253">
        <v>50.57637841873332</v>
      </c>
      <c r="G4765" s="253">
        <v>50.57637841873332</v>
      </c>
      <c r="H4765" s="253">
        <v>42.753138253591693</v>
      </c>
      <c r="I4765" s="254">
        <v>313.08954840459643</v>
      </c>
    </row>
    <row r="4766" spans="1:9" ht="14.25" x14ac:dyDescent="0.3">
      <c r="A4766" s="251">
        <v>41635</v>
      </c>
      <c r="B4766" s="252" t="s">
        <v>1427</v>
      </c>
      <c r="C4766" s="253">
        <v>1400</v>
      </c>
      <c r="D4766" s="253">
        <v>1034.4400978992453</v>
      </c>
      <c r="E4766" s="253">
        <v>440.38845361520021</v>
      </c>
      <c r="F4766" s="253">
        <v>65.744595901788898</v>
      </c>
      <c r="G4766" s="253">
        <v>65.744595901788898</v>
      </c>
      <c r="H4766" s="253">
        <v>55.57511007894928</v>
      </c>
      <c r="I4766" s="254">
        <v>406.98734240151811</v>
      </c>
    </row>
    <row r="4767" spans="1:9" ht="14.25" x14ac:dyDescent="0.3">
      <c r="A4767" s="251">
        <v>41635</v>
      </c>
      <c r="B4767" s="252" t="s">
        <v>1384</v>
      </c>
      <c r="C4767" s="253">
        <v>2</v>
      </c>
      <c r="D4767" s="253">
        <v>1.4777715684274932</v>
      </c>
      <c r="E4767" s="253">
        <v>0.6291263623074288</v>
      </c>
      <c r="F4767" s="253">
        <v>9.3920851288269852E-2</v>
      </c>
      <c r="G4767" s="253">
        <v>9.3920851288269852E-2</v>
      </c>
      <c r="H4767" s="253">
        <v>7.9393014398498968E-2</v>
      </c>
      <c r="I4767" s="254">
        <v>0.58141048914502591</v>
      </c>
    </row>
    <row r="4768" spans="1:9" ht="14.25" x14ac:dyDescent="0.3">
      <c r="A4768" s="251">
        <v>41635</v>
      </c>
      <c r="B4768" s="252" t="s">
        <v>1385</v>
      </c>
      <c r="C4768" s="253">
        <v>18</v>
      </c>
      <c r="D4768" s="253">
        <v>13.29994411584744</v>
      </c>
      <c r="E4768" s="253">
        <v>5.6621372607668601</v>
      </c>
      <c r="F4768" s="253">
        <v>0.8452876615944287</v>
      </c>
      <c r="G4768" s="253">
        <v>0.8452876615944287</v>
      </c>
      <c r="H4768" s="253">
        <v>0.71453712958649074</v>
      </c>
      <c r="I4768" s="254">
        <v>5.2326944023052331</v>
      </c>
    </row>
    <row r="4769" spans="1:9" ht="14.25" x14ac:dyDescent="0.3">
      <c r="A4769" s="251">
        <v>41635</v>
      </c>
      <c r="B4769" s="252" t="s">
        <v>1388</v>
      </c>
      <c r="C4769" s="253">
        <v>1136</v>
      </c>
      <c r="D4769" s="253">
        <v>839.37425086681617</v>
      </c>
      <c r="E4769" s="253">
        <v>357.34377379061959</v>
      </c>
      <c r="F4769" s="253">
        <v>53.347043531737278</v>
      </c>
      <c r="G4769" s="253">
        <v>53.347043531737278</v>
      </c>
      <c r="H4769" s="253">
        <v>45.095232178347416</v>
      </c>
      <c r="I4769" s="254">
        <v>330.24115783437469</v>
      </c>
    </row>
    <row r="4770" spans="1:9" ht="14.25" x14ac:dyDescent="0.3">
      <c r="A4770" s="251">
        <v>41635</v>
      </c>
      <c r="B4770" s="252" t="s">
        <v>1389</v>
      </c>
      <c r="C4770" s="253">
        <v>1057</v>
      </c>
      <c r="D4770" s="253">
        <v>781.00227391393014</v>
      </c>
      <c r="E4770" s="253">
        <v>332.49328247947614</v>
      </c>
      <c r="F4770" s="253">
        <v>49.637169905850612</v>
      </c>
      <c r="G4770" s="253">
        <v>49.637169905850612</v>
      </c>
      <c r="H4770" s="253">
        <v>41.959208109606706</v>
      </c>
      <c r="I4770" s="254">
        <v>307.27544351314617</v>
      </c>
    </row>
    <row r="4771" spans="1:9" ht="14.25" x14ac:dyDescent="0.3">
      <c r="A4771" s="251">
        <v>41635</v>
      </c>
      <c r="B4771" s="252" t="s">
        <v>1324</v>
      </c>
      <c r="C4771" s="253">
        <v>5512</v>
      </c>
      <c r="D4771" s="253">
        <v>4072.7384425861715</v>
      </c>
      <c r="E4771" s="253">
        <v>1733.8722545192738</v>
      </c>
      <c r="F4771" s="253">
        <v>258.84586615047169</v>
      </c>
      <c r="G4771" s="253">
        <v>258.84586615047169</v>
      </c>
      <c r="H4771" s="253">
        <v>218.80714768226315</v>
      </c>
      <c r="I4771" s="254">
        <v>1602.3673080836913</v>
      </c>
    </row>
    <row r="4772" spans="1:9" ht="14.25" x14ac:dyDescent="0.3">
      <c r="A4772" s="251">
        <v>41635</v>
      </c>
      <c r="B4772" s="252" t="s">
        <v>1428</v>
      </c>
      <c r="C4772" s="253">
        <v>1478</v>
      </c>
      <c r="D4772" s="253">
        <v>1092.0731890679174</v>
      </c>
      <c r="E4772" s="253">
        <v>464.92438174518986</v>
      </c>
      <c r="F4772" s="253">
        <v>69.407509102031412</v>
      </c>
      <c r="G4772" s="253">
        <v>69.407509102031412</v>
      </c>
      <c r="H4772" s="253">
        <v>58.67143764049073</v>
      </c>
      <c r="I4772" s="254">
        <v>429.66235147817406</v>
      </c>
    </row>
    <row r="4773" spans="1:9" ht="14.25" x14ac:dyDescent="0.3">
      <c r="A4773" s="251">
        <v>41635</v>
      </c>
      <c r="B4773" s="252" t="s">
        <v>1429</v>
      </c>
      <c r="C4773" s="253">
        <v>433</v>
      </c>
      <c r="D4773" s="253">
        <v>319.9375445645523</v>
      </c>
      <c r="E4773" s="253">
        <v>136.20585743955834</v>
      </c>
      <c r="F4773" s="253">
        <v>20.333864303910424</v>
      </c>
      <c r="G4773" s="253">
        <v>20.333864303910424</v>
      </c>
      <c r="H4773" s="253">
        <v>17.188587617275026</v>
      </c>
      <c r="I4773" s="254">
        <v>125.8753708998981</v>
      </c>
    </row>
    <row r="4774" spans="1:9" ht="14.25" x14ac:dyDescent="0.3">
      <c r="A4774" s="251">
        <v>41635</v>
      </c>
      <c r="B4774" s="252" t="s">
        <v>1430</v>
      </c>
      <c r="C4774" s="253">
        <v>47</v>
      </c>
      <c r="D4774" s="253">
        <v>34.727631858046095</v>
      </c>
      <c r="E4774" s="253">
        <v>14.784469514224579</v>
      </c>
      <c r="F4774" s="253">
        <v>2.2071400052743417</v>
      </c>
      <c r="G4774" s="253">
        <v>2.2071400052743417</v>
      </c>
      <c r="H4774" s="253">
        <v>1.865735838364726</v>
      </c>
      <c r="I4774" s="254">
        <v>13.66314649490811</v>
      </c>
    </row>
    <row r="4775" spans="1:9" ht="14.25" x14ac:dyDescent="0.3">
      <c r="A4775" s="251">
        <v>41635</v>
      </c>
      <c r="B4775" s="252" t="s">
        <v>1431</v>
      </c>
      <c r="C4775" s="253">
        <v>630</v>
      </c>
      <c r="D4775" s="253">
        <v>465.4980440546604</v>
      </c>
      <c r="E4775" s="253">
        <v>198.17480412684009</v>
      </c>
      <c r="F4775" s="253">
        <v>29.585068155805004</v>
      </c>
      <c r="G4775" s="253">
        <v>29.585068155805004</v>
      </c>
      <c r="H4775" s="253">
        <v>25.008799535527178</v>
      </c>
      <c r="I4775" s="254">
        <v>183.14430408068316</v>
      </c>
    </row>
    <row r="4776" spans="1:9" ht="14.25" x14ac:dyDescent="0.3">
      <c r="A4776" s="251">
        <v>41635</v>
      </c>
      <c r="B4776" s="252" t="s">
        <v>1432</v>
      </c>
      <c r="C4776" s="253">
        <v>888</v>
      </c>
      <c r="D4776" s="253">
        <v>656.13057638180703</v>
      </c>
      <c r="E4776" s="253">
        <v>279.33210486449843</v>
      </c>
      <c r="F4776" s="253">
        <v>41.700857971991816</v>
      </c>
      <c r="G4776" s="253">
        <v>41.700857971991816</v>
      </c>
      <c r="H4776" s="253">
        <v>35.250498392933544</v>
      </c>
      <c r="I4776" s="254">
        <v>258.1462571803915</v>
      </c>
    </row>
    <row r="4777" spans="1:9" ht="14.25" x14ac:dyDescent="0.3">
      <c r="A4777" s="251">
        <v>41635</v>
      </c>
      <c r="B4777" s="252" t="s">
        <v>1435</v>
      </c>
      <c r="C4777" s="253">
        <v>62</v>
      </c>
      <c r="D4777" s="253">
        <v>45.810918621252291</v>
      </c>
      <c r="E4777" s="253">
        <v>19.502917231530294</v>
      </c>
      <c r="F4777" s="253">
        <v>2.9115463899363654</v>
      </c>
      <c r="G4777" s="253">
        <v>2.9115463899363654</v>
      </c>
      <c r="H4777" s="253">
        <v>2.4611834463534681</v>
      </c>
      <c r="I4777" s="254">
        <v>18.023725163495801</v>
      </c>
    </row>
    <row r="4778" spans="1:9" ht="14.25" x14ac:dyDescent="0.3">
      <c r="A4778" s="251">
        <v>41635</v>
      </c>
      <c r="B4778" s="252" t="s">
        <v>1441</v>
      </c>
      <c r="C4778" s="253">
        <v>374</v>
      </c>
      <c r="D4778" s="253">
        <v>276.34328329594126</v>
      </c>
      <c r="E4778" s="253">
        <v>117.6466297514892</v>
      </c>
      <c r="F4778" s="253">
        <v>17.563199190906463</v>
      </c>
      <c r="G4778" s="253">
        <v>17.563199190906463</v>
      </c>
      <c r="H4778" s="253">
        <v>14.846493692519308</v>
      </c>
      <c r="I4778" s="254">
        <v>108.72376147011985</v>
      </c>
    </row>
    <row r="4779" spans="1:9" ht="14.25" x14ac:dyDescent="0.3">
      <c r="A4779" s="251">
        <v>41635</v>
      </c>
      <c r="B4779" s="252" t="s">
        <v>1442</v>
      </c>
      <c r="C4779" s="253">
        <v>1757</v>
      </c>
      <c r="D4779" s="253">
        <v>1298.2223228635528</v>
      </c>
      <c r="E4779" s="253">
        <v>552.68750928707618</v>
      </c>
      <c r="F4779" s="253">
        <v>82.509467856745061</v>
      </c>
      <c r="G4779" s="253">
        <v>82.509467856745061</v>
      </c>
      <c r="H4779" s="253">
        <v>69.746763149081346</v>
      </c>
      <c r="I4779" s="254">
        <v>510.7691147139052</v>
      </c>
    </row>
    <row r="4780" spans="1:9" ht="14.25" x14ac:dyDescent="0.3">
      <c r="A4780" s="251">
        <v>41635</v>
      </c>
      <c r="B4780" s="252" t="s">
        <v>1443</v>
      </c>
      <c r="C4780" s="253">
        <v>398</v>
      </c>
      <c r="D4780" s="253">
        <v>294.07654211707114</v>
      </c>
      <c r="E4780" s="253">
        <v>125.19614609917834</v>
      </c>
      <c r="F4780" s="253">
        <v>18.690249406365698</v>
      </c>
      <c r="G4780" s="253">
        <v>18.690249406365698</v>
      </c>
      <c r="H4780" s="253">
        <v>15.799209865301295</v>
      </c>
      <c r="I4780" s="254">
        <v>115.70068733986014</v>
      </c>
    </row>
    <row r="4781" spans="1:9" ht="14.25" x14ac:dyDescent="0.3">
      <c r="A4781" s="251">
        <v>41635</v>
      </c>
      <c r="B4781" s="252" t="s">
        <v>1444</v>
      </c>
      <c r="C4781" s="253">
        <v>2647</v>
      </c>
      <c r="D4781" s="253">
        <v>1955.8306708137873</v>
      </c>
      <c r="E4781" s="253">
        <v>832.6487405138821</v>
      </c>
      <c r="F4781" s="253">
        <v>124.30424668002514</v>
      </c>
      <c r="G4781" s="253">
        <v>124.30424668002514</v>
      </c>
      <c r="H4781" s="253">
        <v>105.07665455641339</v>
      </c>
      <c r="I4781" s="254">
        <v>769.49678238344177</v>
      </c>
    </row>
    <row r="4782" spans="1:9" ht="14.25" x14ac:dyDescent="0.3">
      <c r="A4782" s="251">
        <v>41635</v>
      </c>
      <c r="B4782" s="252" t="s">
        <v>1390</v>
      </c>
      <c r="C4782" s="253">
        <v>549</v>
      </c>
      <c r="D4782" s="253">
        <v>405.64829553334687</v>
      </c>
      <c r="E4782" s="253">
        <v>172.6951864533892</v>
      </c>
      <c r="F4782" s="253">
        <v>25.781273678630072</v>
      </c>
      <c r="G4782" s="253">
        <v>25.781273678630072</v>
      </c>
      <c r="H4782" s="253">
        <v>21.793382452387966</v>
      </c>
      <c r="I4782" s="254">
        <v>159.5971792703096</v>
      </c>
    </row>
    <row r="4783" spans="1:9" ht="14.25" x14ac:dyDescent="0.3">
      <c r="A4783" s="251">
        <v>41635</v>
      </c>
      <c r="B4783" s="252" t="s">
        <v>1325</v>
      </c>
      <c r="C4783" s="253">
        <v>551</v>
      </c>
      <c r="D4783" s="253">
        <v>407.12606710177437</v>
      </c>
      <c r="E4783" s="253">
        <v>173.32431281569663</v>
      </c>
      <c r="F4783" s="253">
        <v>25.875194529918343</v>
      </c>
      <c r="G4783" s="253">
        <v>25.875194529918343</v>
      </c>
      <c r="H4783" s="253">
        <v>21.872775466786464</v>
      </c>
      <c r="I4783" s="254">
        <v>160.17858975945461</v>
      </c>
    </row>
    <row r="4784" spans="1:9" ht="14.25" x14ac:dyDescent="0.3">
      <c r="A4784" s="251">
        <v>41635</v>
      </c>
      <c r="B4784" s="252" t="s">
        <v>1445</v>
      </c>
      <c r="C4784" s="253">
        <v>8</v>
      </c>
      <c r="D4784" s="253">
        <v>5.911086273709973</v>
      </c>
      <c r="E4784" s="253">
        <v>2.5165054492297152</v>
      </c>
      <c r="F4784" s="253">
        <v>0.37568340515307941</v>
      </c>
      <c r="G4784" s="253">
        <v>0.37568340515307941</v>
      </c>
      <c r="H4784" s="253">
        <v>0.31757205759399587</v>
      </c>
      <c r="I4784" s="254">
        <v>2.3256419565801036</v>
      </c>
    </row>
    <row r="4785" spans="1:9" ht="14.25" x14ac:dyDescent="0.3">
      <c r="A4785" s="251">
        <v>41635</v>
      </c>
      <c r="B4785" s="252" t="s">
        <v>1391</v>
      </c>
      <c r="C4785" s="253">
        <v>1817</v>
      </c>
      <c r="D4785" s="253">
        <v>1342.5554699163774</v>
      </c>
      <c r="E4785" s="253">
        <v>571.56130015629901</v>
      </c>
      <c r="F4785" s="253">
        <v>85.327093395393149</v>
      </c>
      <c r="G4785" s="253">
        <v>85.327093395393149</v>
      </c>
      <c r="H4785" s="253">
        <v>72.1285535810363</v>
      </c>
      <c r="I4785" s="254">
        <v>528.21142938825597</v>
      </c>
    </row>
    <row r="4786" spans="1:9" ht="14.25" x14ac:dyDescent="0.3">
      <c r="A4786" s="251">
        <v>41635</v>
      </c>
      <c r="B4786" s="252" t="s">
        <v>1446</v>
      </c>
      <c r="C4786" s="253">
        <v>735</v>
      </c>
      <c r="D4786" s="253">
        <v>543.08105139710381</v>
      </c>
      <c r="E4786" s="253">
        <v>231.20393814798012</v>
      </c>
      <c r="F4786" s="253">
        <v>34.515912848439172</v>
      </c>
      <c r="G4786" s="253">
        <v>34.515912848439172</v>
      </c>
      <c r="H4786" s="253">
        <v>29.176932791448372</v>
      </c>
      <c r="I4786" s="254">
        <v>213.66835476079703</v>
      </c>
    </row>
    <row r="4787" spans="1:9" ht="14.25" x14ac:dyDescent="0.3">
      <c r="A4787" s="251">
        <v>41635</v>
      </c>
      <c r="B4787" s="252" t="s">
        <v>1447</v>
      </c>
      <c r="C4787" s="253">
        <v>397</v>
      </c>
      <c r="D4787" s="253">
        <v>293.33765633285736</v>
      </c>
      <c r="E4787" s="253">
        <v>124.88158291802461</v>
      </c>
      <c r="F4787" s="253">
        <v>18.643288980721564</v>
      </c>
      <c r="G4787" s="253">
        <v>18.643288980721564</v>
      </c>
      <c r="H4787" s="253">
        <v>15.759513358102042</v>
      </c>
      <c r="I4787" s="254">
        <v>115.40998209528762</v>
      </c>
    </row>
    <row r="4788" spans="1:9" ht="14.25" x14ac:dyDescent="0.3">
      <c r="A4788" s="251">
        <v>41635</v>
      </c>
      <c r="B4788" s="252" t="s">
        <v>1448</v>
      </c>
      <c r="C4788" s="253">
        <v>3259</v>
      </c>
      <c r="D4788" s="253">
        <v>2408.0287707525999</v>
      </c>
      <c r="E4788" s="253">
        <v>1025.1614073799551</v>
      </c>
      <c r="F4788" s="253">
        <v>153.04402717423571</v>
      </c>
      <c r="G4788" s="253">
        <v>153.04402717423571</v>
      </c>
      <c r="H4788" s="253">
        <v>129.37091696235404</v>
      </c>
      <c r="I4788" s="254">
        <v>947.40839206181954</v>
      </c>
    </row>
    <row r="4789" spans="1:9" ht="14.25" x14ac:dyDescent="0.3">
      <c r="A4789" s="251">
        <v>41635</v>
      </c>
      <c r="B4789" s="252" t="s">
        <v>1392</v>
      </c>
      <c r="C4789" s="253">
        <v>977</v>
      </c>
      <c r="D4789" s="253">
        <v>721.89141117683039</v>
      </c>
      <c r="E4789" s="253">
        <v>307.32822798717893</v>
      </c>
      <c r="F4789" s="253">
        <v>45.880335854319817</v>
      </c>
      <c r="G4789" s="253">
        <v>45.880335854319817</v>
      </c>
      <c r="H4789" s="253">
        <v>38.783487533666744</v>
      </c>
      <c r="I4789" s="254">
        <v>284.01902394734509</v>
      </c>
    </row>
    <row r="4790" spans="1:9" ht="14.25" x14ac:dyDescent="0.3">
      <c r="A4790" s="251">
        <v>41635</v>
      </c>
      <c r="B4790" s="252" t="s">
        <v>1326</v>
      </c>
      <c r="C4790" s="253">
        <v>1914</v>
      </c>
      <c r="D4790" s="253">
        <v>1414.227390985111</v>
      </c>
      <c r="E4790" s="253">
        <v>602.07392872820935</v>
      </c>
      <c r="F4790" s="253">
        <v>89.882254682874247</v>
      </c>
      <c r="G4790" s="253">
        <v>89.882254682874247</v>
      </c>
      <c r="H4790" s="253">
        <v>75.979114779363513</v>
      </c>
      <c r="I4790" s="254">
        <v>556.40983811178978</v>
      </c>
    </row>
    <row r="4791" spans="1:9" ht="14.25" x14ac:dyDescent="0.3">
      <c r="A4791" s="251">
        <v>41635</v>
      </c>
      <c r="B4791" s="252" t="s">
        <v>1450</v>
      </c>
      <c r="C4791" s="253">
        <v>109</v>
      </c>
      <c r="D4791" s="253">
        <v>80.53855047929838</v>
      </c>
      <c r="E4791" s="253">
        <v>34.287386745754873</v>
      </c>
      <c r="F4791" s="253">
        <v>5.1186863952107071</v>
      </c>
      <c r="G4791" s="253">
        <v>5.1186863952107071</v>
      </c>
      <c r="H4791" s="253">
        <v>4.3269192847181941</v>
      </c>
      <c r="I4791" s="254">
        <v>31.686871658403909</v>
      </c>
    </row>
    <row r="4792" spans="1:9" ht="14.25" x14ac:dyDescent="0.3">
      <c r="A4792" s="251">
        <v>41635</v>
      </c>
      <c r="B4792" s="252" t="s">
        <v>1451</v>
      </c>
      <c r="C4792" s="253">
        <v>1056</v>
      </c>
      <c r="D4792" s="253">
        <v>780.26338812971642</v>
      </c>
      <c r="E4792" s="253">
        <v>332.17871929832245</v>
      </c>
      <c r="F4792" s="253">
        <v>49.590209480206482</v>
      </c>
      <c r="G4792" s="253">
        <v>49.590209480206482</v>
      </c>
      <c r="H4792" s="253">
        <v>41.919511602407454</v>
      </c>
      <c r="I4792" s="254">
        <v>306.98473826857366</v>
      </c>
    </row>
    <row r="4793" spans="1:9" ht="14.25" x14ac:dyDescent="0.3">
      <c r="A4793" s="251">
        <v>41635</v>
      </c>
      <c r="B4793" s="252" t="s">
        <v>1452</v>
      </c>
      <c r="C4793" s="253">
        <v>2458</v>
      </c>
      <c r="D4793" s="253">
        <v>1816.1812575973893</v>
      </c>
      <c r="E4793" s="253">
        <v>773.19629927583003</v>
      </c>
      <c r="F4793" s="253">
        <v>115.42872623328365</v>
      </c>
      <c r="G4793" s="253">
        <v>115.42872623328365</v>
      </c>
      <c r="H4793" s="253">
        <v>97.574014695755238</v>
      </c>
      <c r="I4793" s="254">
        <v>714.55349115923684</v>
      </c>
    </row>
    <row r="4794" spans="1:9" ht="14.25" x14ac:dyDescent="0.3">
      <c r="A4794" s="251">
        <v>41635</v>
      </c>
      <c r="B4794" s="252" t="s">
        <v>1453</v>
      </c>
      <c r="C4794" s="253">
        <v>663</v>
      </c>
      <c r="D4794" s="253">
        <v>489.88127493371394</v>
      </c>
      <c r="E4794" s="253">
        <v>208.55538910491262</v>
      </c>
      <c r="F4794" s="253">
        <v>31.134762202061452</v>
      </c>
      <c r="G4794" s="253">
        <v>31.134762202061452</v>
      </c>
      <c r="H4794" s="253">
        <v>26.318784273102406</v>
      </c>
      <c r="I4794" s="254">
        <v>192.73757715157603</v>
      </c>
    </row>
    <row r="4795" spans="1:9" ht="14.25" x14ac:dyDescent="0.3">
      <c r="A4795" s="251">
        <v>41635</v>
      </c>
      <c r="B4795" s="252" t="s">
        <v>1454</v>
      </c>
      <c r="C4795" s="253">
        <v>311</v>
      </c>
      <c r="D4795" s="253">
        <v>229.7934788904752</v>
      </c>
      <c r="E4795" s="253">
        <v>97.82914933880518</v>
      </c>
      <c r="F4795" s="253">
        <v>14.604692375325962</v>
      </c>
      <c r="G4795" s="253">
        <v>14.604692375325962</v>
      </c>
      <c r="H4795" s="253">
        <v>12.345613738966589</v>
      </c>
      <c r="I4795" s="254">
        <v>90.409331062051521</v>
      </c>
    </row>
    <row r="4796" spans="1:9" ht="14.25" x14ac:dyDescent="0.3">
      <c r="A4796" s="251">
        <v>41635</v>
      </c>
      <c r="B4796" s="252" t="s">
        <v>1455</v>
      </c>
      <c r="C4796" s="253">
        <v>1161</v>
      </c>
      <c r="D4796" s="253">
        <v>857.84639547215988</v>
      </c>
      <c r="E4796" s="253">
        <v>365.20785331946246</v>
      </c>
      <c r="F4796" s="253">
        <v>54.52105417284065</v>
      </c>
      <c r="G4796" s="253">
        <v>54.52105417284065</v>
      </c>
      <c r="H4796" s="253">
        <v>46.087644858328652</v>
      </c>
      <c r="I4796" s="254">
        <v>337.50878894868754</v>
      </c>
    </row>
    <row r="4797" spans="1:9" ht="14.25" x14ac:dyDescent="0.3">
      <c r="A4797" s="251">
        <v>41635</v>
      </c>
      <c r="B4797" s="252" t="s">
        <v>1456</v>
      </c>
      <c r="C4797" s="253">
        <v>749</v>
      </c>
      <c r="D4797" s="253">
        <v>553.42545237609613</v>
      </c>
      <c r="E4797" s="253">
        <v>235.60782268413206</v>
      </c>
      <c r="F4797" s="253">
        <v>35.173358807457056</v>
      </c>
      <c r="G4797" s="253">
        <v>35.173358807457056</v>
      </c>
      <c r="H4797" s="253">
        <v>29.732683892237858</v>
      </c>
      <c r="I4797" s="254">
        <v>217.73822818481216</v>
      </c>
    </row>
    <row r="4798" spans="1:9" ht="14.25" x14ac:dyDescent="0.3">
      <c r="A4798" s="251">
        <v>41635</v>
      </c>
      <c r="B4798" s="252" t="s">
        <v>1457</v>
      </c>
      <c r="C4798" s="253">
        <v>38</v>
      </c>
      <c r="D4798" s="253">
        <v>28.077659800122369</v>
      </c>
      <c r="E4798" s="253">
        <v>11.953400883841146</v>
      </c>
      <c r="F4798" s="253">
        <v>1.7844961744771271</v>
      </c>
      <c r="G4798" s="253">
        <v>1.7844961744771271</v>
      </c>
      <c r="H4798" s="253">
        <v>1.5084672735714804</v>
      </c>
      <c r="I4798" s="254">
        <v>11.046799293755491</v>
      </c>
    </row>
    <row r="4799" spans="1:9" ht="14.25" x14ac:dyDescent="0.3">
      <c r="A4799" s="251">
        <v>41635</v>
      </c>
      <c r="B4799" s="252" t="s">
        <v>1393</v>
      </c>
      <c r="C4799" s="253">
        <v>622</v>
      </c>
      <c r="D4799" s="253">
        <v>459.5869577809504</v>
      </c>
      <c r="E4799" s="253">
        <v>195.65829867761036</v>
      </c>
      <c r="F4799" s="253">
        <v>29.209384750651925</v>
      </c>
      <c r="G4799" s="253">
        <v>29.209384750651925</v>
      </c>
      <c r="H4799" s="253">
        <v>24.691227477933179</v>
      </c>
      <c r="I4799" s="254">
        <v>180.81866212410304</v>
      </c>
    </row>
    <row r="4800" spans="1:9" ht="14.25" x14ac:dyDescent="0.3">
      <c r="A4800" s="251">
        <v>41635</v>
      </c>
      <c r="B4800" s="252" t="s">
        <v>1459</v>
      </c>
      <c r="C4800" s="253">
        <v>124</v>
      </c>
      <c r="D4800" s="253">
        <v>91.621837242504583</v>
      </c>
      <c r="E4800" s="253">
        <v>39.005834463060587</v>
      </c>
      <c r="F4800" s="253">
        <v>5.8230927798727308</v>
      </c>
      <c r="G4800" s="253">
        <v>5.8230927798727308</v>
      </c>
      <c r="H4800" s="253">
        <v>4.9223668927069362</v>
      </c>
      <c r="I4800" s="254">
        <v>36.047450326991601</v>
      </c>
    </row>
    <row r="4801" spans="1:9" ht="14.25" x14ac:dyDescent="0.3">
      <c r="A4801" s="251">
        <v>41635</v>
      </c>
      <c r="B4801" s="252" t="s">
        <v>1394</v>
      </c>
      <c r="C4801" s="253">
        <v>518</v>
      </c>
      <c r="D4801" s="253">
        <v>382.74283622272077</v>
      </c>
      <c r="E4801" s="253">
        <v>162.94372783762407</v>
      </c>
      <c r="F4801" s="253">
        <v>24.325500483661894</v>
      </c>
      <c r="G4801" s="253">
        <v>24.325500483661894</v>
      </c>
      <c r="H4801" s="253">
        <v>20.562790729211233</v>
      </c>
      <c r="I4801" s="254">
        <v>150.5853166885617</v>
      </c>
    </row>
    <row r="4802" spans="1:9" ht="14.25" x14ac:dyDescent="0.3">
      <c r="A4802" s="251">
        <v>41635</v>
      </c>
      <c r="B4802" s="252" t="s">
        <v>1327</v>
      </c>
      <c r="C4802" s="253">
        <v>2353549</v>
      </c>
      <c r="D4802" s="253">
        <v>1739003.898550479</v>
      </c>
      <c r="E4802" s="253">
        <v>740339.86044114339</v>
      </c>
      <c r="F4802" s="253">
        <v>110523.6628143281</v>
      </c>
      <c r="G4802" s="253">
        <v>110523.6628143281</v>
      </c>
      <c r="H4802" s="253">
        <v>93427.674822286412</v>
      </c>
      <c r="I4802" s="254">
        <v>684189.03765839315</v>
      </c>
    </row>
    <row r="4803" spans="1:9" ht="14.25" x14ac:dyDescent="0.3">
      <c r="A4803" s="251">
        <v>41635</v>
      </c>
      <c r="B4803" s="252" t="s">
        <v>1328</v>
      </c>
      <c r="C4803" s="253">
        <v>6471296</v>
      </c>
      <c r="D4803" s="253">
        <v>4781548.6198392808</v>
      </c>
      <c r="E4803" s="253">
        <v>2035631.4559473072</v>
      </c>
      <c r="F4803" s="253">
        <v>303894.81462918769</v>
      </c>
      <c r="G4803" s="253">
        <v>303894.81462918769</v>
      </c>
      <c r="H4803" s="253">
        <v>256887.84825247436</v>
      </c>
      <c r="I4803" s="254">
        <v>1881239.6863811244</v>
      </c>
    </row>
    <row r="4804" spans="1:9" ht="14.25" x14ac:dyDescent="0.3">
      <c r="A4804" s="251">
        <v>41635</v>
      </c>
      <c r="B4804" s="252" t="s">
        <v>1329</v>
      </c>
      <c r="C4804" s="253">
        <v>342438</v>
      </c>
      <c r="D4804" s="253">
        <v>253022.57017458699</v>
      </c>
      <c r="E4804" s="253">
        <v>107718.38662791566</v>
      </c>
      <c r="F4804" s="253">
        <v>16081.034236726277</v>
      </c>
      <c r="G4804" s="253">
        <v>16081.034236726277</v>
      </c>
      <c r="H4804" s="253">
        <v>13593.592532296596</v>
      </c>
      <c r="I4804" s="254">
        <v>99548.522540922189</v>
      </c>
    </row>
    <row r="4805" spans="1:9" ht="14.25" x14ac:dyDescent="0.3">
      <c r="A4805" s="251">
        <v>41635</v>
      </c>
      <c r="B4805" s="252" t="s">
        <v>1330</v>
      </c>
      <c r="C4805" s="253">
        <v>1157918</v>
      </c>
      <c r="D4805" s="253">
        <v>855569.1494852131</v>
      </c>
      <c r="E4805" s="253">
        <v>364238.36959514674</v>
      </c>
      <c r="F4805" s="253">
        <v>54376.322141005425</v>
      </c>
      <c r="G4805" s="253">
        <v>54376.322141005425</v>
      </c>
      <c r="H4805" s="253">
        <v>45965.30022314057</v>
      </c>
      <c r="I4805" s="254">
        <v>336612.83538491506</v>
      </c>
    </row>
    <row r="4806" spans="1:9" ht="14.25" x14ac:dyDescent="0.3">
      <c r="A4806" s="251">
        <v>41635</v>
      </c>
      <c r="B4806" s="252" t="s">
        <v>1395</v>
      </c>
      <c r="C4806" s="253">
        <v>1222</v>
      </c>
      <c r="D4806" s="253">
        <v>902.91842830919836</v>
      </c>
      <c r="E4806" s="253">
        <v>384.39620736983903</v>
      </c>
      <c r="F4806" s="253">
        <v>57.385640137132881</v>
      </c>
      <c r="G4806" s="253">
        <v>57.385640137132881</v>
      </c>
      <c r="H4806" s="253">
        <v>48.509131797482873</v>
      </c>
      <c r="I4806" s="254">
        <v>355.24180886761081</v>
      </c>
    </row>
    <row r="4807" spans="1:9" ht="14.25" x14ac:dyDescent="0.3">
      <c r="A4807" s="251">
        <v>41635</v>
      </c>
      <c r="B4807" s="252" t="s">
        <v>1396</v>
      </c>
      <c r="C4807" s="253">
        <v>771</v>
      </c>
      <c r="D4807" s="253">
        <v>569.68093962879857</v>
      </c>
      <c r="E4807" s="253">
        <v>242.52821266951378</v>
      </c>
      <c r="F4807" s="253">
        <v>36.206488171628024</v>
      </c>
      <c r="G4807" s="253">
        <v>36.206488171628024</v>
      </c>
      <c r="H4807" s="253">
        <v>30.606007050621347</v>
      </c>
      <c r="I4807" s="254">
        <v>224.13374356540743</v>
      </c>
    </row>
    <row r="4808" spans="1:9" ht="14.25" x14ac:dyDescent="0.3">
      <c r="A4808" s="251">
        <v>41635</v>
      </c>
      <c r="B4808" s="252" t="s">
        <v>1397</v>
      </c>
      <c r="C4808" s="253">
        <v>1861</v>
      </c>
      <c r="D4808" s="253">
        <v>1375.0664444217823</v>
      </c>
      <c r="E4808" s="253">
        <v>585.4020801270625</v>
      </c>
      <c r="F4808" s="253">
        <v>87.393352123735085</v>
      </c>
      <c r="G4808" s="253">
        <v>87.393352123735085</v>
      </c>
      <c r="H4808" s="253">
        <v>73.875199897803284</v>
      </c>
      <c r="I4808" s="254">
        <v>541.00246014944651</v>
      </c>
    </row>
    <row r="4809" spans="1:9" ht="14.25" x14ac:dyDescent="0.3">
      <c r="A4809" s="251">
        <v>41635</v>
      </c>
      <c r="B4809" s="252" t="s">
        <v>1398</v>
      </c>
      <c r="C4809" s="253">
        <v>10819</v>
      </c>
      <c r="D4809" s="253">
        <v>7994.0052994085254</v>
      </c>
      <c r="E4809" s="253">
        <v>3403.2590569020367</v>
      </c>
      <c r="F4809" s="253">
        <v>508.06484504389579</v>
      </c>
      <c r="G4809" s="253">
        <v>508.06484504389579</v>
      </c>
      <c r="H4809" s="253">
        <v>429.47651138868019</v>
      </c>
      <c r="I4809" s="254">
        <v>3145.1400410300175</v>
      </c>
    </row>
    <row r="4810" spans="1:9" ht="14.25" x14ac:dyDescent="0.3">
      <c r="A4810" s="251">
        <v>41635</v>
      </c>
      <c r="B4810" s="252" t="s">
        <v>1460</v>
      </c>
      <c r="C4810" s="253">
        <v>933</v>
      </c>
      <c r="D4810" s="253">
        <v>689.38043667142563</v>
      </c>
      <c r="E4810" s="253">
        <v>293.48744801641556</v>
      </c>
      <c r="F4810" s="253">
        <v>43.814077125977889</v>
      </c>
      <c r="G4810" s="253">
        <v>43.814077125977889</v>
      </c>
      <c r="H4810" s="253">
        <v>37.036841216899774</v>
      </c>
      <c r="I4810" s="254">
        <v>271.22799318615461</v>
      </c>
    </row>
    <row r="4811" spans="1:9" ht="14.25" x14ac:dyDescent="0.3">
      <c r="A4811" s="251">
        <v>41635</v>
      </c>
      <c r="B4811" s="252" t="s">
        <v>1399</v>
      </c>
      <c r="C4811" s="253">
        <v>1212</v>
      </c>
      <c r="D4811" s="253">
        <v>895.52957046706092</v>
      </c>
      <c r="E4811" s="253">
        <v>381.25057555830188</v>
      </c>
      <c r="F4811" s="253">
        <v>56.916035880691531</v>
      </c>
      <c r="G4811" s="253">
        <v>56.916035880691531</v>
      </c>
      <c r="H4811" s="253">
        <v>48.112166725490376</v>
      </c>
      <c r="I4811" s="254">
        <v>352.33475642188569</v>
      </c>
    </row>
    <row r="4812" spans="1:9" ht="14.25" x14ac:dyDescent="0.3">
      <c r="A4812" s="251">
        <v>41635</v>
      </c>
      <c r="B4812" s="252" t="s">
        <v>1331</v>
      </c>
      <c r="C4812" s="253">
        <v>507</v>
      </c>
      <c r="D4812" s="253">
        <v>374.61509259636955</v>
      </c>
      <c r="E4812" s="253">
        <v>159.48353284493322</v>
      </c>
      <c r="F4812" s="253">
        <v>23.808935801576407</v>
      </c>
      <c r="G4812" s="253">
        <v>23.808935801576407</v>
      </c>
      <c r="H4812" s="253">
        <v>20.126129150019491</v>
      </c>
      <c r="I4812" s="254">
        <v>147.38755899826407</v>
      </c>
    </row>
    <row r="4813" spans="1:9" ht="14.25" x14ac:dyDescent="0.3">
      <c r="A4813" s="251">
        <v>41635</v>
      </c>
      <c r="B4813" s="252" t="s">
        <v>1332</v>
      </c>
      <c r="C4813" s="253">
        <v>7666</v>
      </c>
      <c r="D4813" s="253">
        <v>5664.2984217825815</v>
      </c>
      <c r="E4813" s="253">
        <v>2411.4413467243749</v>
      </c>
      <c r="F4813" s="253">
        <v>359.99862298793835</v>
      </c>
      <c r="G4813" s="253">
        <v>359.99862298793835</v>
      </c>
      <c r="H4813" s="253">
        <v>304.31342418944655</v>
      </c>
      <c r="I4813" s="254">
        <v>2228.5464048928843</v>
      </c>
    </row>
    <row r="4814" spans="1:9" ht="14.25" x14ac:dyDescent="0.3">
      <c r="A4814" s="251">
        <v>41635</v>
      </c>
      <c r="B4814" s="252" t="s">
        <v>1333</v>
      </c>
      <c r="C4814" s="253">
        <v>262</v>
      </c>
      <c r="D4814" s="253">
        <v>193.58807546400161</v>
      </c>
      <c r="E4814" s="253">
        <v>82.415553462273181</v>
      </c>
      <c r="F4814" s="253">
        <v>12.30363151876335</v>
      </c>
      <c r="G4814" s="253">
        <v>12.30363151876335</v>
      </c>
      <c r="H4814" s="253">
        <v>10.400484886203364</v>
      </c>
      <c r="I4814" s="254">
        <v>76.164774077998388</v>
      </c>
    </row>
    <row r="4815" spans="1:9" ht="14.25" x14ac:dyDescent="0.3">
      <c r="A4815" s="251">
        <v>41635</v>
      </c>
      <c r="B4815" s="252" t="s">
        <v>1334</v>
      </c>
      <c r="C4815" s="253">
        <v>71</v>
      </c>
      <c r="D4815" s="253">
        <v>52.460890679176011</v>
      </c>
      <c r="E4815" s="253">
        <v>22.333985861913725</v>
      </c>
      <c r="F4815" s="253">
        <v>3.3341902207335798</v>
      </c>
      <c r="G4815" s="253">
        <v>3.3341902207335798</v>
      </c>
      <c r="H4815" s="253">
        <v>2.8184520111467135</v>
      </c>
      <c r="I4815" s="254">
        <v>20.640072364648418</v>
      </c>
    </row>
    <row r="4816" spans="1:9" ht="14.25" x14ac:dyDescent="0.3">
      <c r="A4816" s="251">
        <v>41635</v>
      </c>
      <c r="B4816" s="252" t="s">
        <v>1335</v>
      </c>
      <c r="C4816" s="253">
        <v>60</v>
      </c>
      <c r="D4816" s="253">
        <v>44.333147052824792</v>
      </c>
      <c r="E4816" s="253">
        <v>18.873790869222862</v>
      </c>
      <c r="F4816" s="253">
        <v>2.8176255386480951</v>
      </c>
      <c r="G4816" s="253">
        <v>2.8176255386480951</v>
      </c>
      <c r="H4816" s="253">
        <v>2.3817904319549688</v>
      </c>
      <c r="I4816" s="254">
        <v>17.442314674350772</v>
      </c>
    </row>
    <row r="4817" spans="1:9" ht="14.25" x14ac:dyDescent="0.3">
      <c r="A4817" s="251">
        <v>41635</v>
      </c>
      <c r="B4817" s="252" t="s">
        <v>1336</v>
      </c>
      <c r="C4817" s="253">
        <v>463</v>
      </c>
      <c r="D4817" s="253">
        <v>342.10411809096468</v>
      </c>
      <c r="E4817" s="253">
        <v>145.64275287416976</v>
      </c>
      <c r="F4817" s="253">
        <v>21.742677073234471</v>
      </c>
      <c r="G4817" s="253">
        <v>21.742677073234471</v>
      </c>
      <c r="H4817" s="253">
        <v>18.37948283325251</v>
      </c>
      <c r="I4817" s="254">
        <v>134.59652823707347</v>
      </c>
    </row>
    <row r="4818" spans="1:9" ht="14.25" x14ac:dyDescent="0.3">
      <c r="A4818" s="251">
        <v>41635</v>
      </c>
      <c r="B4818" s="252" t="s">
        <v>1337</v>
      </c>
      <c r="C4818" s="253">
        <v>1</v>
      </c>
      <c r="D4818" s="253">
        <v>0.73888578421374662</v>
      </c>
      <c r="E4818" s="253">
        <v>0.3145631811537144</v>
      </c>
      <c r="F4818" s="253">
        <v>4.6960425644134926E-2</v>
      </c>
      <c r="G4818" s="253">
        <v>4.6960425644134926E-2</v>
      </c>
      <c r="H4818" s="253">
        <v>3.9696507199249484E-2</v>
      </c>
      <c r="I4818" s="254">
        <v>0.29070524457251296</v>
      </c>
    </row>
    <row r="4819" spans="1:9" ht="14.25" x14ac:dyDescent="0.3">
      <c r="A4819" s="251">
        <v>41635</v>
      </c>
      <c r="B4819" s="252" t="s">
        <v>1342</v>
      </c>
      <c r="C4819" s="253">
        <v>1005470</v>
      </c>
      <c r="D4819" s="253">
        <v>742927.48945339583</v>
      </c>
      <c r="E4819" s="253">
        <v>316283.84175462526</v>
      </c>
      <c r="F4819" s="253">
        <v>47217.299172408348</v>
      </c>
      <c r="G4819" s="253">
        <v>47217.299172408348</v>
      </c>
      <c r="H4819" s="253">
        <v>39913.647093629377</v>
      </c>
      <c r="I4819" s="254">
        <v>292295.40226032457</v>
      </c>
    </row>
    <row r="4820" spans="1:9" ht="14.25" x14ac:dyDescent="0.3">
      <c r="A4820" s="251">
        <v>41635</v>
      </c>
      <c r="B4820" s="252" t="s">
        <v>1343</v>
      </c>
      <c r="C4820" s="253">
        <v>851</v>
      </c>
      <c r="D4820" s="253">
        <v>628.79180236589832</v>
      </c>
      <c r="E4820" s="253">
        <v>267.69326716181092</v>
      </c>
      <c r="F4820" s="253">
        <v>39.963322223158819</v>
      </c>
      <c r="G4820" s="253">
        <v>39.963322223158819</v>
      </c>
      <c r="H4820" s="253">
        <v>33.781727626561306</v>
      </c>
      <c r="I4820" s="254">
        <v>247.39016313120848</v>
      </c>
    </row>
    <row r="4821" spans="1:9" ht="14.25" x14ac:dyDescent="0.3">
      <c r="A4821" s="251">
        <v>41635</v>
      </c>
      <c r="B4821" s="252" t="s">
        <v>1345</v>
      </c>
      <c r="C4821" s="253">
        <v>1</v>
      </c>
      <c r="D4821" s="253">
        <v>0.73888578421374662</v>
      </c>
      <c r="E4821" s="253">
        <v>0.3145631811537144</v>
      </c>
      <c r="F4821" s="253">
        <v>4.6960425644134926E-2</v>
      </c>
      <c r="G4821" s="253">
        <v>4.6960425644134926E-2</v>
      </c>
      <c r="H4821" s="253">
        <v>3.9696507199249484E-2</v>
      </c>
      <c r="I4821" s="254">
        <v>0.29070524457251296</v>
      </c>
    </row>
    <row r="4822" spans="1:9" ht="14.25" x14ac:dyDescent="0.3">
      <c r="A4822" s="251">
        <v>41635</v>
      </c>
      <c r="B4822" s="252" t="s">
        <v>1347</v>
      </c>
      <c r="C4822" s="253">
        <v>24704</v>
      </c>
      <c r="D4822" s="253">
        <v>18253.434413216397</v>
      </c>
      <c r="E4822" s="253">
        <v>7770.9688272213616</v>
      </c>
      <c r="F4822" s="253">
        <v>1160.1103551127092</v>
      </c>
      <c r="G4822" s="253">
        <v>1160.1103551127092</v>
      </c>
      <c r="H4822" s="253">
        <v>980.6625138502593</v>
      </c>
      <c r="I4822" s="254">
        <v>7181.5823619193598</v>
      </c>
    </row>
    <row r="4823" spans="1:9" ht="14.25" x14ac:dyDescent="0.3">
      <c r="A4823" s="251">
        <v>41635</v>
      </c>
      <c r="B4823" s="252" t="s">
        <v>1348</v>
      </c>
      <c r="C4823" s="253">
        <v>242</v>
      </c>
      <c r="D4823" s="253">
        <v>178.8103597797267</v>
      </c>
      <c r="E4823" s="253">
        <v>76.124289839198894</v>
      </c>
      <c r="F4823" s="253">
        <v>11.364423005880653</v>
      </c>
      <c r="G4823" s="253">
        <v>11.364423005880653</v>
      </c>
      <c r="H4823" s="253">
        <v>9.6065547422183766</v>
      </c>
      <c r="I4823" s="254">
        <v>70.350669186548132</v>
      </c>
    </row>
    <row r="4824" spans="1:9" ht="14.25" x14ac:dyDescent="0.3">
      <c r="A4824" s="251">
        <v>41635</v>
      </c>
      <c r="B4824" s="252" t="s">
        <v>1349</v>
      </c>
      <c r="C4824" s="253">
        <v>179532</v>
      </c>
      <c r="D4824" s="253">
        <v>132653.64261146236</v>
      </c>
      <c r="E4824" s="253">
        <v>56474.157038888661</v>
      </c>
      <c r="F4824" s="253">
        <v>8430.8991367428316</v>
      </c>
      <c r="G4824" s="253">
        <v>8430.8991367428316</v>
      </c>
      <c r="H4824" s="253">
        <v>7126.7933304956587</v>
      </c>
      <c r="I4824" s="254">
        <v>52190.893968592391</v>
      </c>
    </row>
    <row r="4825" spans="1:9" ht="14.25" x14ac:dyDescent="0.3">
      <c r="A4825" s="251">
        <v>41635</v>
      </c>
      <c r="B4825" s="252" t="s">
        <v>1462</v>
      </c>
      <c r="C4825" s="253">
        <v>1346</v>
      </c>
      <c r="D4825" s="253">
        <v>994.54026555170299</v>
      </c>
      <c r="E4825" s="253">
        <v>423.40204183289961</v>
      </c>
      <c r="F4825" s="253">
        <v>63.208732917005612</v>
      </c>
      <c r="G4825" s="253">
        <v>63.208732917005612</v>
      </c>
      <c r="H4825" s="253">
        <v>53.431498690189805</v>
      </c>
      <c r="I4825" s="254">
        <v>391.28925919460244</v>
      </c>
    </row>
    <row r="4826" spans="1:9" ht="14.25" x14ac:dyDescent="0.3">
      <c r="A4826" s="251">
        <v>41635</v>
      </c>
      <c r="B4826" s="252" t="s">
        <v>1351</v>
      </c>
      <c r="C4826" s="253">
        <v>1762599</v>
      </c>
      <c r="D4826" s="253">
        <v>1302359.3443693656</v>
      </c>
      <c r="E4826" s="253">
        <v>554448.74853835593</v>
      </c>
      <c r="F4826" s="253">
        <v>82772.399279926583</v>
      </c>
      <c r="G4826" s="253">
        <v>82772.399279926583</v>
      </c>
      <c r="H4826" s="253">
        <v>69969.023892889949</v>
      </c>
      <c r="I4826" s="254">
        <v>512396.77337826672</v>
      </c>
    </row>
    <row r="4827" spans="1:9" ht="14.25" x14ac:dyDescent="0.3">
      <c r="A4827" s="251">
        <v>41635</v>
      </c>
      <c r="B4827" s="252" t="s">
        <v>1352</v>
      </c>
      <c r="C4827" s="253">
        <v>4</v>
      </c>
      <c r="D4827" s="253">
        <v>2.9555431368549865</v>
      </c>
      <c r="E4827" s="253">
        <v>1.2582527246148576</v>
      </c>
      <c r="F4827" s="253">
        <v>0.1878417025765397</v>
      </c>
      <c r="G4827" s="253">
        <v>0.1878417025765397</v>
      </c>
      <c r="H4827" s="253">
        <v>0.15878602879699794</v>
      </c>
      <c r="I4827" s="254">
        <v>1.1628209782900518</v>
      </c>
    </row>
    <row r="4828" spans="1:9" ht="14.25" x14ac:dyDescent="0.3">
      <c r="A4828" s="251">
        <v>41635</v>
      </c>
      <c r="B4828" s="252" t="s">
        <v>1461</v>
      </c>
      <c r="C4828" s="253">
        <v>23837</v>
      </c>
      <c r="D4828" s="253">
        <v>17612.820438303079</v>
      </c>
      <c r="E4828" s="253">
        <v>7498.2425491610911</v>
      </c>
      <c r="F4828" s="253">
        <v>1119.3956660792442</v>
      </c>
      <c r="G4828" s="253">
        <v>1119.3956660792442</v>
      </c>
      <c r="H4828" s="253">
        <v>946.24564210850997</v>
      </c>
      <c r="I4828" s="254">
        <v>6929.5409148749914</v>
      </c>
    </row>
    <row r="4829" spans="1:9" ht="14.25" x14ac:dyDescent="0.3">
      <c r="A4829" s="251">
        <v>41635</v>
      </c>
      <c r="B4829" s="252" t="s">
        <v>1276</v>
      </c>
      <c r="C4829" s="253">
        <v>6228</v>
      </c>
      <c r="D4829" s="253">
        <v>4601.7806640832141</v>
      </c>
      <c r="E4829" s="253">
        <v>1959.0994922253335</v>
      </c>
      <c r="F4829" s="253">
        <v>292.46953091167234</v>
      </c>
      <c r="G4829" s="253">
        <v>292.46953091167234</v>
      </c>
      <c r="H4829" s="253">
        <v>247.22984683692579</v>
      </c>
      <c r="I4829" s="254">
        <v>1810.5122631976105</v>
      </c>
    </row>
    <row r="4830" spans="1:9" ht="14.25" x14ac:dyDescent="0.3">
      <c r="A4830" s="251">
        <v>41635</v>
      </c>
      <c r="B4830" s="252" t="s">
        <v>1400</v>
      </c>
      <c r="C4830" s="253">
        <v>573341</v>
      </c>
      <c r="D4830" s="253">
        <v>423633.51440689369</v>
      </c>
      <c r="E4830" s="253">
        <v>180351.96884585178</v>
      </c>
      <c r="F4830" s="253">
        <v>26924.337399233962</v>
      </c>
      <c r="G4830" s="253">
        <v>26924.337399233962</v>
      </c>
      <c r="H4830" s="253">
        <v>22759.635134124899</v>
      </c>
      <c r="I4830" s="254">
        <v>166673.23562844913</v>
      </c>
    </row>
    <row r="4831" spans="1:9" ht="14.25" x14ac:dyDescent="0.3">
      <c r="A4831" s="251">
        <v>41635</v>
      </c>
      <c r="B4831" s="252" t="s">
        <v>1401</v>
      </c>
      <c r="C4831" s="253">
        <v>1015732</v>
      </c>
      <c r="D4831" s="253">
        <v>750509.93537099729</v>
      </c>
      <c r="E4831" s="253">
        <v>319511.88911962468</v>
      </c>
      <c r="F4831" s="253">
        <v>47699.207060368455</v>
      </c>
      <c r="G4831" s="253">
        <v>47699.207060368455</v>
      </c>
      <c r="H4831" s="253">
        <v>40321.012650508077</v>
      </c>
      <c r="I4831" s="254">
        <v>295278.6194801277</v>
      </c>
    </row>
    <row r="4832" spans="1:9" ht="14.25" x14ac:dyDescent="0.3">
      <c r="A4832" s="251">
        <v>41635</v>
      </c>
      <c r="B4832" s="252" t="s">
        <v>1353</v>
      </c>
      <c r="C4832" s="253">
        <v>1177581</v>
      </c>
      <c r="D4832" s="253">
        <v>870097.86066020792</v>
      </c>
      <c r="E4832" s="253">
        <v>370423.62542617216</v>
      </c>
      <c r="F4832" s="253">
        <v>55299.704990446051</v>
      </c>
      <c r="G4832" s="253">
        <v>55299.704990446051</v>
      </c>
      <c r="H4832" s="253">
        <v>46745.852644199404</v>
      </c>
      <c r="I4832" s="254">
        <v>342328.97260894434</v>
      </c>
    </row>
    <row r="4833" spans="1:9" ht="14.25" x14ac:dyDescent="0.3">
      <c r="A4833" s="251">
        <v>41635</v>
      </c>
      <c r="B4833" s="252" t="s">
        <v>1354</v>
      </c>
      <c r="C4833" s="253">
        <v>1418557</v>
      </c>
      <c r="D4833" s="253">
        <v>1048151.6013968999</v>
      </c>
      <c r="E4833" s="253">
        <v>446225.80256786972</v>
      </c>
      <c r="F4833" s="253">
        <v>66616.040520467111</v>
      </c>
      <c r="G4833" s="253">
        <v>66616.040520467111</v>
      </c>
      <c r="H4833" s="253">
        <v>56311.758163045757</v>
      </c>
      <c r="I4833" s="254">
        <v>412381.95962505031</v>
      </c>
    </row>
    <row r="4834" spans="1:9" ht="14.25" x14ac:dyDescent="0.3">
      <c r="A4834" s="251">
        <v>41635</v>
      </c>
      <c r="B4834" s="252" t="s">
        <v>1355</v>
      </c>
      <c r="C4834" s="253">
        <v>69075</v>
      </c>
      <c r="D4834" s="253">
        <v>51038.535544564547</v>
      </c>
      <c r="E4834" s="253">
        <v>21728.451738192824</v>
      </c>
      <c r="F4834" s="253">
        <v>3243.79140136862</v>
      </c>
      <c r="G4834" s="253">
        <v>3243.79140136862</v>
      </c>
      <c r="H4834" s="253">
        <v>2742.0362347881583</v>
      </c>
      <c r="I4834" s="254">
        <v>20080.46476884633</v>
      </c>
    </row>
    <row r="4835" spans="1:9" ht="14.25" x14ac:dyDescent="0.3">
      <c r="A4835" s="251">
        <v>41635</v>
      </c>
      <c r="B4835" s="252" t="s">
        <v>1356</v>
      </c>
      <c r="C4835" s="253">
        <v>2838004</v>
      </c>
      <c r="D4835" s="253">
        <v>2096960.8111417498</v>
      </c>
      <c r="E4835" s="253">
        <v>1059264.5816100556</v>
      </c>
      <c r="F4835" s="253">
        <v>101613.46620875188</v>
      </c>
      <c r="G4835" s="253">
        <v>101613.46620875188</v>
      </c>
      <c r="H4835" s="253">
        <v>25048.869415951918</v>
      </c>
      <c r="I4835" s="254">
        <v>809420.42769823852</v>
      </c>
    </row>
    <row r="4836" spans="1:9" ht="14.25" x14ac:dyDescent="0.3">
      <c r="A4836" s="251">
        <v>41635</v>
      </c>
      <c r="B4836" s="252" t="s">
        <v>1402</v>
      </c>
      <c r="C4836" s="253">
        <v>49374</v>
      </c>
      <c r="D4836" s="253">
        <v>36481.746709769526</v>
      </c>
      <c r="E4836" s="253">
        <v>18428.490394099124</v>
      </c>
      <c r="F4836" s="253">
        <v>1767.8140272497556</v>
      </c>
      <c r="G4836" s="253">
        <v>1767.8140272497556</v>
      </c>
      <c r="H4836" s="253">
        <v>435.78616469293559</v>
      </c>
      <c r="I4836" s="254">
        <v>14081.842096477956</v>
      </c>
    </row>
    <row r="4837" spans="1:9" ht="14.25" x14ac:dyDescent="0.3">
      <c r="A4837" s="251">
        <v>41635</v>
      </c>
      <c r="B4837" s="252" t="s">
        <v>985</v>
      </c>
      <c r="C4837" s="253">
        <v>56170333</v>
      </c>
      <c r="D4837" s="253">
        <v>41503460.548252292</v>
      </c>
      <c r="E4837" s="253">
        <v>20965172.806008201</v>
      </c>
      <c r="F4837" s="253">
        <v>2011153.696129336</v>
      </c>
      <c r="G4837" s="253">
        <v>2011153.696129336</v>
      </c>
      <c r="H4837" s="253">
        <v>495772.14703275071</v>
      </c>
      <c r="I4837" s="254">
        <v>16020208.202952666</v>
      </c>
    </row>
    <row r="4838" spans="1:9" ht="14.25" x14ac:dyDescent="0.3">
      <c r="A4838" s="251">
        <v>41635</v>
      </c>
      <c r="B4838" s="252" t="s">
        <v>1403</v>
      </c>
      <c r="C4838" s="253">
        <v>34191788</v>
      </c>
      <c r="D4838" s="253">
        <v>25263826.090050168</v>
      </c>
      <c r="E4838" s="253">
        <v>12761838.958056336</v>
      </c>
      <c r="F4838" s="253">
        <v>1224221.7046046474</v>
      </c>
      <c r="G4838" s="253">
        <v>1224221.7046046474</v>
      </c>
      <c r="H4838" s="253">
        <v>301784.50513456349</v>
      </c>
      <c r="I4838" s="254">
        <v>9751759.2176499721</v>
      </c>
    </row>
    <row r="4839" spans="1:9" ht="14.25" x14ac:dyDescent="0.3">
      <c r="A4839" s="251">
        <v>41635</v>
      </c>
      <c r="B4839" s="252" t="s">
        <v>1404</v>
      </c>
      <c r="C4839" s="253">
        <v>10123382</v>
      </c>
      <c r="D4839" s="253">
        <v>7480023.0479653273</v>
      </c>
      <c r="E4839" s="253">
        <v>3778479.5224773358</v>
      </c>
      <c r="F4839" s="253">
        <v>362463.17298188695</v>
      </c>
      <c r="G4839" s="253">
        <v>362463.17298188695</v>
      </c>
      <c r="H4839" s="253">
        <v>89351.274263812942</v>
      </c>
      <c r="I4839" s="254">
        <v>2887265.9052604046</v>
      </c>
    </row>
    <row r="4840" spans="1:9" ht="14.25" x14ac:dyDescent="0.3">
      <c r="A4840" s="251">
        <v>41635</v>
      </c>
      <c r="B4840" s="252" t="s">
        <v>290</v>
      </c>
      <c r="C4840" s="253">
        <v>42451638</v>
      </c>
      <c r="D4840" s="253">
        <v>31366911.834788084</v>
      </c>
      <c r="E4840" s="253">
        <v>15844768.564361269</v>
      </c>
      <c r="F4840" s="253">
        <v>1519961.9462901275</v>
      </c>
      <c r="G4840" s="253">
        <v>1519961.9462901275</v>
      </c>
      <c r="H4840" s="253">
        <v>374687.82170682709</v>
      </c>
      <c r="I4840" s="254">
        <v>12107531.556139734</v>
      </c>
    </row>
    <row r="4841" spans="1:9" ht="14.25" x14ac:dyDescent="0.3">
      <c r="A4841" s="251">
        <v>41635</v>
      </c>
      <c r="B4841" s="252" t="s">
        <v>292</v>
      </c>
      <c r="C4841" s="253">
        <v>23200858</v>
      </c>
      <c r="D4841" s="253">
        <v>17142784.157761775</v>
      </c>
      <c r="E4841" s="253">
        <v>8659553.3841264173</v>
      </c>
      <c r="F4841" s="253">
        <v>830696.36279478471</v>
      </c>
      <c r="G4841" s="253">
        <v>830696.36279478471</v>
      </c>
      <c r="H4841" s="253">
        <v>204776.05471311643</v>
      </c>
      <c r="I4841" s="254">
        <v>6617061.993332671</v>
      </c>
    </row>
    <row r="4842" spans="1:9" ht="14.25" x14ac:dyDescent="0.3">
      <c r="A4842" s="251">
        <v>41635</v>
      </c>
      <c r="B4842" s="252" t="s">
        <v>293</v>
      </c>
      <c r="C4842" s="253">
        <v>147522774</v>
      </c>
      <c r="D4842" s="253">
        <v>109002480.55637731</v>
      </c>
      <c r="E4842" s="253">
        <v>55061814.387528978</v>
      </c>
      <c r="F4842" s="253">
        <v>5281987.0623404123</v>
      </c>
      <c r="G4842" s="253">
        <v>5281987.0623404123</v>
      </c>
      <c r="H4842" s="253">
        <v>1302069.5889804899</v>
      </c>
      <c r="I4842" s="254">
        <v>42074622.455187015</v>
      </c>
    </row>
    <row r="4843" spans="1:9" ht="14.25" x14ac:dyDescent="0.3">
      <c r="A4843" s="251">
        <v>41682</v>
      </c>
      <c r="B4843" s="252" t="s">
        <v>882</v>
      </c>
      <c r="C4843" s="253">
        <v>143</v>
      </c>
      <c r="D4843" s="253">
        <v>105.66066714256577</v>
      </c>
      <c r="E4843" s="253">
        <v>20.548238851966136</v>
      </c>
      <c r="F4843" s="253">
        <v>14.718620475897669</v>
      </c>
      <c r="G4843" s="253">
        <v>14.718620475897669</v>
      </c>
      <c r="H4843" s="253">
        <v>2.3318473504273873</v>
      </c>
      <c r="I4843" s="254">
        <v>53.343339988376911</v>
      </c>
    </row>
    <row r="4844" spans="1:9" ht="14.25" x14ac:dyDescent="0.3">
      <c r="A4844" s="251">
        <v>41682</v>
      </c>
      <c r="B4844" s="252" t="s">
        <v>884</v>
      </c>
      <c r="C4844" s="253">
        <v>2</v>
      </c>
      <c r="D4844" s="253">
        <v>1.4777715684274932</v>
      </c>
      <c r="E4844" s="253">
        <v>0.28738795597155437</v>
      </c>
      <c r="F4844" s="253">
        <v>0.20585483183073663</v>
      </c>
      <c r="G4844" s="253">
        <v>0.20585483183073663</v>
      </c>
      <c r="H4844" s="253">
        <v>3.2613249656327094E-2</v>
      </c>
      <c r="I4844" s="254">
        <v>0.74606069913813866</v>
      </c>
    </row>
    <row r="4845" spans="1:9" ht="14.25" x14ac:dyDescent="0.3">
      <c r="A4845" s="251">
        <v>41682</v>
      </c>
      <c r="B4845" s="252" t="s">
        <v>616</v>
      </c>
      <c r="C4845" s="253">
        <v>1233</v>
      </c>
      <c r="D4845" s="253">
        <v>911.04617193554952</v>
      </c>
      <c r="E4845" s="253">
        <v>491.21846487266191</v>
      </c>
      <c r="F4845" s="253">
        <v>39.762599822229589</v>
      </c>
      <c r="G4845" s="253">
        <v>39.762599822229589</v>
      </c>
      <c r="H4845" s="253">
        <v>24.217783298089305</v>
      </c>
      <c r="I4845" s="254">
        <v>316.08472412033905</v>
      </c>
    </row>
    <row r="4846" spans="1:9" ht="14.25" x14ac:dyDescent="0.3">
      <c r="A4846" s="251">
        <v>41682</v>
      </c>
      <c r="B4846" s="252" t="s">
        <v>619</v>
      </c>
      <c r="C4846" s="253">
        <v>11195</v>
      </c>
      <c r="D4846" s="253">
        <v>8271.8263542728946</v>
      </c>
      <c r="E4846" s="253">
        <v>4460.0086895778195</v>
      </c>
      <c r="F4846" s="253">
        <v>361.02376724238474</v>
      </c>
      <c r="G4846" s="253">
        <v>361.02376724238474</v>
      </c>
      <c r="H4846" s="253">
        <v>219.88490188330076</v>
      </c>
      <c r="I4846" s="254">
        <v>2869.8852283270044</v>
      </c>
    </row>
    <row r="4847" spans="1:9" ht="14.25" x14ac:dyDescent="0.3">
      <c r="A4847" s="251">
        <v>41682</v>
      </c>
      <c r="B4847" s="252" t="s">
        <v>1225</v>
      </c>
      <c r="C4847" s="253">
        <v>22287</v>
      </c>
      <c r="D4847" s="253">
        <v>16467.54747277177</v>
      </c>
      <c r="E4847" s="253">
        <v>8878.9829088540282</v>
      </c>
      <c r="F4847" s="253">
        <v>718.72592233416947</v>
      </c>
      <c r="G4847" s="253">
        <v>718.72592233416947</v>
      </c>
      <c r="H4847" s="253">
        <v>437.74674482118115</v>
      </c>
      <c r="I4847" s="254">
        <v>5713.3659744282213</v>
      </c>
    </row>
    <row r="4848" spans="1:9" ht="14.25" x14ac:dyDescent="0.3">
      <c r="A4848" s="251">
        <v>41682</v>
      </c>
      <c r="B4848" s="252" t="s">
        <v>1226</v>
      </c>
      <c r="C4848" s="253">
        <v>6</v>
      </c>
      <c r="D4848" s="253">
        <v>4.4333147052824797</v>
      </c>
      <c r="E4848" s="253">
        <v>2.3903574932976253</v>
      </c>
      <c r="F4848" s="253">
        <v>0.19349196993785689</v>
      </c>
      <c r="G4848" s="253">
        <v>0.19349196993785689</v>
      </c>
      <c r="H4848" s="253">
        <v>0.11784809390797715</v>
      </c>
      <c r="I4848" s="254">
        <v>1.5381251782011633</v>
      </c>
    </row>
    <row r="4849" spans="1:9" ht="14.25" x14ac:dyDescent="0.3">
      <c r="A4849" s="251">
        <v>41682</v>
      </c>
      <c r="B4849" s="252" t="s">
        <v>1416</v>
      </c>
      <c r="C4849" s="253">
        <v>3852</v>
      </c>
      <c r="D4849" s="253">
        <v>2846.1880407913523</v>
      </c>
      <c r="E4849" s="253">
        <v>1534.6095106970754</v>
      </c>
      <c r="F4849" s="253">
        <v>124.22184470010414</v>
      </c>
      <c r="G4849" s="253">
        <v>124.22184470010414</v>
      </c>
      <c r="H4849" s="253">
        <v>75.658476288921349</v>
      </c>
      <c r="I4849" s="254">
        <v>987.47636440514702</v>
      </c>
    </row>
    <row r="4850" spans="1:9" ht="14.25" x14ac:dyDescent="0.3">
      <c r="A4850" s="251">
        <v>41682</v>
      </c>
      <c r="B4850" s="252" t="s">
        <v>1417</v>
      </c>
      <c r="C4850" s="253">
        <v>4</v>
      </c>
      <c r="D4850" s="253">
        <v>2.9555431368549865</v>
      </c>
      <c r="E4850" s="253">
        <v>1.5935716621984166</v>
      </c>
      <c r="F4850" s="253">
        <v>0.12899464662523794</v>
      </c>
      <c r="G4850" s="253">
        <v>0.12899464662523794</v>
      </c>
      <c r="H4850" s="253">
        <v>7.8565395938651444E-2</v>
      </c>
      <c r="I4850" s="254">
        <v>1.0254167854674423</v>
      </c>
    </row>
    <row r="4851" spans="1:9" ht="14.25" x14ac:dyDescent="0.3">
      <c r="A4851" s="251">
        <v>41682</v>
      </c>
      <c r="B4851" s="252" t="s">
        <v>1418</v>
      </c>
      <c r="C4851" s="253">
        <v>150</v>
      </c>
      <c r="D4851" s="253">
        <v>110.83286763206199</v>
      </c>
      <c r="E4851" s="253">
        <v>59.758937332440624</v>
      </c>
      <c r="F4851" s="253">
        <v>4.8372992484464223</v>
      </c>
      <c r="G4851" s="253">
        <v>4.8372992484464223</v>
      </c>
      <c r="H4851" s="253">
        <v>2.9462023476994288</v>
      </c>
      <c r="I4851" s="254">
        <v>38.453129455029085</v>
      </c>
    </row>
    <row r="4852" spans="1:9" ht="14.25" x14ac:dyDescent="0.3">
      <c r="A4852" s="251">
        <v>41682</v>
      </c>
      <c r="B4852" s="252" t="s">
        <v>1704</v>
      </c>
      <c r="C4852" s="253">
        <v>86</v>
      </c>
      <c r="D4852" s="253">
        <v>63.544177442382207</v>
      </c>
      <c r="E4852" s="253">
        <v>34.261790737265962</v>
      </c>
      <c r="F4852" s="253">
        <v>2.7733849024426154</v>
      </c>
      <c r="G4852" s="253">
        <v>2.7733849024426154</v>
      </c>
      <c r="H4852" s="253">
        <v>1.6891560126810059</v>
      </c>
      <c r="I4852" s="254">
        <v>22.046460887550008</v>
      </c>
    </row>
    <row r="4853" spans="1:9" ht="14.25" x14ac:dyDescent="0.3">
      <c r="A4853" s="251">
        <v>41682</v>
      </c>
      <c r="B4853" s="252" t="s">
        <v>1705</v>
      </c>
      <c r="C4853" s="253">
        <v>13</v>
      </c>
      <c r="D4853" s="253">
        <v>9.6055151947787056</v>
      </c>
      <c r="E4853" s="253">
        <v>5.1791079021448541</v>
      </c>
      <c r="F4853" s="253">
        <v>0.41923260153202324</v>
      </c>
      <c r="G4853" s="253">
        <v>0.41923260153202324</v>
      </c>
      <c r="H4853" s="253">
        <v>0.25533753680061716</v>
      </c>
      <c r="I4853" s="254">
        <v>3.3326045527691872</v>
      </c>
    </row>
    <row r="4854" spans="1:9" ht="14.25" x14ac:dyDescent="0.3">
      <c r="A4854" s="251">
        <v>41682</v>
      </c>
      <c r="B4854" s="252" t="s">
        <v>153</v>
      </c>
      <c r="C4854" s="253">
        <v>41088</v>
      </c>
      <c r="D4854" s="253">
        <v>30359.339101774422</v>
      </c>
      <c r="E4854" s="253">
        <v>16369.168114102136</v>
      </c>
      <c r="F4854" s="253">
        <v>1325.0330101344441</v>
      </c>
      <c r="G4854" s="253">
        <v>1325.0330101344441</v>
      </c>
      <c r="H4854" s="253">
        <v>807.02374708182765</v>
      </c>
      <c r="I4854" s="254">
        <v>10533.081220321566</v>
      </c>
    </row>
    <row r="4855" spans="1:9" ht="14.25" x14ac:dyDescent="0.3">
      <c r="A4855" s="251">
        <v>41682</v>
      </c>
      <c r="B4855" s="252" t="s">
        <v>154</v>
      </c>
      <c r="C4855" s="253">
        <v>20609665</v>
      </c>
      <c r="D4855" s="253">
        <v>15228188.485907607</v>
      </c>
      <c r="E4855" s="253">
        <v>8210744.5278506335</v>
      </c>
      <c r="F4855" s="253">
        <v>664634.11343488365</v>
      </c>
      <c r="G4855" s="253">
        <v>664634.11343488365</v>
      </c>
      <c r="H4855" s="253">
        <v>404801.62272199168</v>
      </c>
      <c r="I4855" s="254">
        <v>5283374.1084652133</v>
      </c>
    </row>
    <row r="4856" spans="1:9" ht="14.25" x14ac:dyDescent="0.3">
      <c r="A4856" s="251">
        <v>41682</v>
      </c>
      <c r="B4856" s="252" t="s">
        <v>155</v>
      </c>
      <c r="C4856" s="253">
        <v>1741</v>
      </c>
      <c r="D4856" s="253">
        <v>1286.4001503161328</v>
      </c>
      <c r="E4856" s="253">
        <v>693.60206597186084</v>
      </c>
      <c r="F4856" s="253">
        <v>56.144919943634804</v>
      </c>
      <c r="G4856" s="253">
        <v>56.144919943634804</v>
      </c>
      <c r="H4856" s="253">
        <v>34.195588582298036</v>
      </c>
      <c r="I4856" s="254">
        <v>446.31265587470421</v>
      </c>
    </row>
    <row r="4857" spans="1:9" ht="14.25" x14ac:dyDescent="0.3">
      <c r="A4857" s="251">
        <v>41682</v>
      </c>
      <c r="B4857" s="252" t="s">
        <v>599</v>
      </c>
      <c r="C4857" s="253">
        <v>160462</v>
      </c>
      <c r="D4857" s="253">
        <v>118563.09070650621</v>
      </c>
      <c r="E4857" s="253">
        <v>63926.92401492058</v>
      </c>
      <c r="F4857" s="253">
        <v>5174.684746694732</v>
      </c>
      <c r="G4857" s="253">
        <v>5174.684746694732</v>
      </c>
      <c r="H4857" s="253">
        <v>3151.6901407769715</v>
      </c>
      <c r="I4857" s="254">
        <v>41135.107057419176</v>
      </c>
    </row>
    <row r="4858" spans="1:9" ht="14.25" x14ac:dyDescent="0.3">
      <c r="A4858" s="251">
        <v>41682</v>
      </c>
      <c r="B4858" s="252" t="s">
        <v>1421</v>
      </c>
      <c r="C4858" s="253">
        <v>989</v>
      </c>
      <c r="D4858" s="253">
        <v>730.75804058739539</v>
      </c>
      <c r="E4858" s="253">
        <v>394.01059347855852</v>
      </c>
      <c r="F4858" s="253">
        <v>31.893926378090079</v>
      </c>
      <c r="G4858" s="253">
        <v>31.893926378090079</v>
      </c>
      <c r="H4858" s="253">
        <v>19.425294145831568</v>
      </c>
      <c r="I4858" s="254">
        <v>253.53430020682509</v>
      </c>
    </row>
    <row r="4859" spans="1:9" ht="14.25" x14ac:dyDescent="0.3">
      <c r="A4859" s="251">
        <v>41682</v>
      </c>
      <c r="B4859" s="252" t="s">
        <v>1712</v>
      </c>
      <c r="C4859" s="253">
        <v>2</v>
      </c>
      <c r="D4859" s="253">
        <v>1.4777715684274932</v>
      </c>
      <c r="E4859" s="253">
        <v>0.79678583109920831</v>
      </c>
      <c r="F4859" s="253">
        <v>6.4497323312618968E-2</v>
      </c>
      <c r="G4859" s="253">
        <v>6.4497323312618968E-2</v>
      </c>
      <c r="H4859" s="253">
        <v>3.9282697969325722E-2</v>
      </c>
      <c r="I4859" s="254">
        <v>0.51270839273372115</v>
      </c>
    </row>
    <row r="4860" spans="1:9" ht="14.25" x14ac:dyDescent="0.3">
      <c r="A4860" s="251">
        <v>41682</v>
      </c>
      <c r="B4860" s="252" t="s">
        <v>1423</v>
      </c>
      <c r="C4860" s="253">
        <v>1</v>
      </c>
      <c r="D4860" s="253">
        <v>0.73888578421374662</v>
      </c>
      <c r="E4860" s="253">
        <v>0.39839291554960415</v>
      </c>
      <c r="F4860" s="253">
        <v>3.2248661656309484E-2</v>
      </c>
      <c r="G4860" s="253">
        <v>3.2248661656309484E-2</v>
      </c>
      <c r="H4860" s="253">
        <v>1.9641348984662861E-2</v>
      </c>
      <c r="I4860" s="254">
        <v>0.25635419636686058</v>
      </c>
    </row>
    <row r="4861" spans="1:9" ht="14.25" x14ac:dyDescent="0.3">
      <c r="A4861" s="251">
        <v>41682</v>
      </c>
      <c r="B4861" s="252" t="s">
        <v>1273</v>
      </c>
      <c r="C4861" s="253">
        <v>71</v>
      </c>
      <c r="D4861" s="253">
        <v>52.460890679176011</v>
      </c>
      <c r="E4861" s="253">
        <v>28.285897004021898</v>
      </c>
      <c r="F4861" s="253">
        <v>2.2896549775979733</v>
      </c>
      <c r="G4861" s="253">
        <v>2.2896549775979733</v>
      </c>
      <c r="H4861" s="253">
        <v>1.394535777911063</v>
      </c>
      <c r="I4861" s="254">
        <v>18.201147942047101</v>
      </c>
    </row>
    <row r="4862" spans="1:9" ht="14.25" x14ac:dyDescent="0.3">
      <c r="A4862" s="251">
        <v>41682</v>
      </c>
      <c r="B4862" s="252" t="s">
        <v>1364</v>
      </c>
      <c r="C4862" s="253">
        <v>1626</v>
      </c>
      <c r="D4862" s="253">
        <v>1201.428285131552</v>
      </c>
      <c r="E4862" s="253">
        <v>614.15093154894839</v>
      </c>
      <c r="F4862" s="253">
        <v>92.372500367093934</v>
      </c>
      <c r="G4862" s="253">
        <v>92.372500367093934</v>
      </c>
      <c r="H4862" s="253">
        <v>49.451433297595578</v>
      </c>
      <c r="I4862" s="254">
        <v>353.08091955082023</v>
      </c>
    </row>
    <row r="4863" spans="1:9" ht="14.25" x14ac:dyDescent="0.3">
      <c r="A4863" s="251">
        <v>41682</v>
      </c>
      <c r="B4863" s="252" t="s">
        <v>1295</v>
      </c>
      <c r="C4863" s="253">
        <v>892</v>
      </c>
      <c r="D4863" s="253">
        <v>659.08611951866192</v>
      </c>
      <c r="E4863" s="253">
        <v>336.91428717199381</v>
      </c>
      <c r="F4863" s="253">
        <v>50.674212993510316</v>
      </c>
      <c r="G4863" s="253">
        <v>50.674212993510316</v>
      </c>
      <c r="H4863" s="253">
        <v>27.128338561780598</v>
      </c>
      <c r="I4863" s="254">
        <v>193.6950677978669</v>
      </c>
    </row>
    <row r="4864" spans="1:9" ht="14.25" x14ac:dyDescent="0.3">
      <c r="A4864" s="251">
        <v>41682</v>
      </c>
      <c r="B4864" s="252" t="s">
        <v>1296</v>
      </c>
      <c r="C4864" s="253">
        <v>950</v>
      </c>
      <c r="D4864" s="253">
        <v>701.94149500305923</v>
      </c>
      <c r="E4864" s="253">
        <v>358.82126997017275</v>
      </c>
      <c r="F4864" s="253">
        <v>53.969173031204939</v>
      </c>
      <c r="G4864" s="253">
        <v>53.969173031204939</v>
      </c>
      <c r="H4864" s="253">
        <v>28.892288827008485</v>
      </c>
      <c r="I4864" s="254">
        <v>206.28959014346813</v>
      </c>
    </row>
    <row r="4865" spans="1:9" ht="14.25" x14ac:dyDescent="0.3">
      <c r="A4865" s="251">
        <v>41682</v>
      </c>
      <c r="B4865" s="252" t="s">
        <v>1297</v>
      </c>
      <c r="C4865" s="253">
        <v>12639</v>
      </c>
      <c r="D4865" s="253">
        <v>9338.7774266775432</v>
      </c>
      <c r="E4865" s="253">
        <v>4773.8337170031718</v>
      </c>
      <c r="F4865" s="253">
        <v>718.01723993831502</v>
      </c>
      <c r="G4865" s="253">
        <v>718.01723993831502</v>
      </c>
      <c r="H4865" s="253">
        <v>384.38909314164238</v>
      </c>
      <c r="I4865" s="254">
        <v>2744.5201366560987</v>
      </c>
    </row>
    <row r="4866" spans="1:9" ht="14.25" x14ac:dyDescent="0.3">
      <c r="A4866" s="251">
        <v>41682</v>
      </c>
      <c r="B4866" s="252" t="s">
        <v>1298</v>
      </c>
      <c r="C4866" s="253">
        <v>2253</v>
      </c>
      <c r="D4866" s="253">
        <v>1664.7096718335711</v>
      </c>
      <c r="E4866" s="253">
        <v>850.97296972926233</v>
      </c>
      <c r="F4866" s="253">
        <v>127.99215456768918</v>
      </c>
      <c r="G4866" s="253">
        <v>127.99215456768918</v>
      </c>
      <c r="H4866" s="253">
        <v>68.52034392342118</v>
      </c>
      <c r="I4866" s="254">
        <v>489.23204904550914</v>
      </c>
    </row>
    <row r="4867" spans="1:9" ht="14.25" x14ac:dyDescent="0.3">
      <c r="A4867" s="251">
        <v>41682</v>
      </c>
      <c r="B4867" s="252" t="s">
        <v>1299</v>
      </c>
      <c r="C4867" s="253">
        <v>6850</v>
      </c>
      <c r="D4867" s="253">
        <v>5061.367621864164</v>
      </c>
      <c r="E4867" s="253">
        <v>2587.2902097849301</v>
      </c>
      <c r="F4867" s="253">
        <v>389.14614238289874</v>
      </c>
      <c r="G4867" s="253">
        <v>389.14614238289874</v>
      </c>
      <c r="H4867" s="253">
        <v>208.32860891053485</v>
      </c>
      <c r="I4867" s="254">
        <v>1487.4565184029018</v>
      </c>
    </row>
    <row r="4868" spans="1:9" ht="14.25" x14ac:dyDescent="0.3">
      <c r="A4868" s="251">
        <v>41682</v>
      </c>
      <c r="B4868" s="252" t="s">
        <v>1300</v>
      </c>
      <c r="C4868" s="253">
        <v>2351</v>
      </c>
      <c r="D4868" s="253">
        <v>1737.1204786865183</v>
      </c>
      <c r="E4868" s="253">
        <v>887.98821652618551</v>
      </c>
      <c r="F4868" s="253">
        <v>133.55950083827665</v>
      </c>
      <c r="G4868" s="253">
        <v>133.55950083827665</v>
      </c>
      <c r="H4868" s="253">
        <v>71.500811612944162</v>
      </c>
      <c r="I4868" s="254">
        <v>510.51244887083539</v>
      </c>
    </row>
    <row r="4869" spans="1:9" ht="14.25" x14ac:dyDescent="0.3">
      <c r="A4869" s="251">
        <v>41682</v>
      </c>
      <c r="B4869" s="252" t="s">
        <v>1301</v>
      </c>
      <c r="C4869" s="253">
        <v>10527023</v>
      </c>
      <c r="D4869" s="253">
        <v>7778267.6447911477</v>
      </c>
      <c r="E4869" s="253">
        <v>3976126.0651212824</v>
      </c>
      <c r="F4869" s="253">
        <v>598036.55346365704</v>
      </c>
      <c r="G4869" s="253">
        <v>598036.55346365704</v>
      </c>
      <c r="H4869" s="253">
        <v>320157.67263638036</v>
      </c>
      <c r="I4869" s="254">
        <v>2285910.8001061711</v>
      </c>
    </row>
    <row r="4870" spans="1:9" ht="14.25" x14ac:dyDescent="0.3">
      <c r="A4870" s="251">
        <v>41682</v>
      </c>
      <c r="B4870" s="252" t="s">
        <v>1302</v>
      </c>
      <c r="C4870" s="253">
        <v>5561385</v>
      </c>
      <c r="D4870" s="253">
        <v>4109228.3170395675</v>
      </c>
      <c r="E4870" s="253">
        <v>2100571.8194663888</v>
      </c>
      <c r="F4870" s="253">
        <v>315940.36774541863</v>
      </c>
      <c r="G4870" s="253">
        <v>315940.36774541863</v>
      </c>
      <c r="H4870" s="253">
        <v>169138.04389283434</v>
      </c>
      <c r="I4870" s="254">
        <v>1207637.718189507</v>
      </c>
    </row>
    <row r="4871" spans="1:9" ht="14.25" x14ac:dyDescent="0.3">
      <c r="A4871" s="251">
        <v>41682</v>
      </c>
      <c r="B4871" s="252" t="s">
        <v>1303</v>
      </c>
      <c r="C4871" s="253">
        <v>5585808</v>
      </c>
      <c r="D4871" s="253">
        <v>4127274.1245474191</v>
      </c>
      <c r="E4871" s="253">
        <v>2109796.5477574216</v>
      </c>
      <c r="F4871" s="253">
        <v>317327.82996956713</v>
      </c>
      <c r="G4871" s="253">
        <v>317327.82996956713</v>
      </c>
      <c r="H4871" s="253">
        <v>169880.81901917327</v>
      </c>
      <c r="I4871" s="254">
        <v>1212941.09783169</v>
      </c>
    </row>
    <row r="4872" spans="1:9" ht="14.25" x14ac:dyDescent="0.3">
      <c r="A4872" s="251">
        <v>41682</v>
      </c>
      <c r="B4872" s="252" t="s">
        <v>1304</v>
      </c>
      <c r="C4872" s="253">
        <v>8920949</v>
      </c>
      <c r="D4872" s="253">
        <v>6591562.3977958392</v>
      </c>
      <c r="E4872" s="253">
        <v>3369501.3152833087</v>
      </c>
      <c r="F4872" s="253">
        <v>506796.04229847866</v>
      </c>
      <c r="G4872" s="253">
        <v>506796.04229847866</v>
      </c>
      <c r="H4872" s="253">
        <v>271312.24749369745</v>
      </c>
      <c r="I4872" s="254">
        <v>1937156.7504218759</v>
      </c>
    </row>
    <row r="4873" spans="1:9" ht="14.25" x14ac:dyDescent="0.3">
      <c r="A4873" s="251">
        <v>41682</v>
      </c>
      <c r="B4873" s="252" t="s">
        <v>1305</v>
      </c>
      <c r="C4873" s="253">
        <v>1622148</v>
      </c>
      <c r="D4873" s="253">
        <v>1198582.0970907607</v>
      </c>
      <c r="E4873" s="253">
        <v>612696.00572586933</v>
      </c>
      <c r="F4873" s="253">
        <v>92153.669572866362</v>
      </c>
      <c r="G4873" s="253">
        <v>92153.669572866362</v>
      </c>
      <c r="H4873" s="253">
        <v>49334.282669635963</v>
      </c>
      <c r="I4873" s="254">
        <v>352244.46954952274</v>
      </c>
    </row>
    <row r="4874" spans="1:9" ht="14.25" x14ac:dyDescent="0.3">
      <c r="A4874" s="251">
        <v>41682</v>
      </c>
      <c r="B4874" s="252" t="s">
        <v>1306</v>
      </c>
      <c r="C4874" s="253">
        <v>1278918</v>
      </c>
      <c r="D4874" s="253">
        <v>944974.32937507634</v>
      </c>
      <c r="E4874" s="253">
        <v>483055.76941864571</v>
      </c>
      <c r="F4874" s="253">
        <v>72654.891404971117</v>
      </c>
      <c r="G4874" s="253">
        <v>72654.891404971117</v>
      </c>
      <c r="H4874" s="253">
        <v>38895.65078111583</v>
      </c>
      <c r="I4874" s="254">
        <v>277713.12636537262</v>
      </c>
    </row>
    <row r="4875" spans="1:9" ht="14.25" x14ac:dyDescent="0.3">
      <c r="A4875" s="251">
        <v>41682</v>
      </c>
      <c r="B4875" s="252" t="s">
        <v>1307</v>
      </c>
      <c r="C4875" s="253">
        <v>33771800</v>
      </c>
      <c r="D4875" s="253">
        <v>24953502.927309807</v>
      </c>
      <c r="E4875" s="253">
        <v>12755831.752819665</v>
      </c>
      <c r="F4875" s="253">
        <v>1918564.33450026</v>
      </c>
      <c r="G4875" s="253">
        <v>1918564.33450026</v>
      </c>
      <c r="H4875" s="253">
        <v>1027099.5787452265</v>
      </c>
      <c r="I4875" s="254">
        <v>7333442.9267443968</v>
      </c>
    </row>
    <row r="4876" spans="1:9" ht="14.25" x14ac:dyDescent="0.3">
      <c r="A4876" s="251">
        <v>41682</v>
      </c>
      <c r="B4876" s="252" t="s">
        <v>1365</v>
      </c>
      <c r="C4876" s="253">
        <v>566572</v>
      </c>
      <c r="D4876" s="253">
        <v>418631.99653355085</v>
      </c>
      <c r="E4876" s="253">
        <v>213997.9837574113</v>
      </c>
      <c r="F4876" s="253">
        <v>32186.760318564047</v>
      </c>
      <c r="G4876" s="253">
        <v>32186.760318564047</v>
      </c>
      <c r="H4876" s="253">
        <v>17231.117752943002</v>
      </c>
      <c r="I4876" s="254">
        <v>123029.37438606845</v>
      </c>
    </row>
    <row r="4877" spans="1:9" ht="14.25" x14ac:dyDescent="0.3">
      <c r="A4877" s="251">
        <v>41682</v>
      </c>
      <c r="B4877" s="252" t="s">
        <v>1366</v>
      </c>
      <c r="C4877" s="253">
        <v>1019818</v>
      </c>
      <c r="D4877" s="253">
        <v>753529.02268529462</v>
      </c>
      <c r="E4877" s="253">
        <v>385191.98936678068</v>
      </c>
      <c r="F4877" s="253">
        <v>57935.509581407743</v>
      </c>
      <c r="G4877" s="253">
        <v>57935.509581407743</v>
      </c>
      <c r="H4877" s="253">
        <v>31015.659165244357</v>
      </c>
      <c r="I4877" s="254">
        <v>221450.3549904541</v>
      </c>
    </row>
    <row r="4878" spans="1:9" ht="14.25" x14ac:dyDescent="0.3">
      <c r="A4878" s="251">
        <v>41682</v>
      </c>
      <c r="B4878" s="252" t="s">
        <v>1367</v>
      </c>
      <c r="C4878" s="253">
        <v>244859</v>
      </c>
      <c r="D4878" s="253">
        <v>180922.83423679377</v>
      </c>
      <c r="E4878" s="253">
        <v>92484.860361712141</v>
      </c>
      <c r="F4878" s="253">
        <v>13910.355514997695</v>
      </c>
      <c r="G4878" s="253">
        <v>13910.355514997695</v>
      </c>
      <c r="H4878" s="253">
        <v>7446.880999886811</v>
      </c>
      <c r="I4878" s="254">
        <v>53170.381845199438</v>
      </c>
    </row>
    <row r="4879" spans="1:9" ht="14.25" x14ac:dyDescent="0.3">
      <c r="A4879" s="251">
        <v>41682</v>
      </c>
      <c r="B4879" s="252" t="s">
        <v>1308</v>
      </c>
      <c r="C4879" s="253">
        <v>1957394</v>
      </c>
      <c r="D4879" s="253">
        <v>1446290.6007052823</v>
      </c>
      <c r="E4879" s="253">
        <v>739320.63253894355</v>
      </c>
      <c r="F4879" s="253">
        <v>111198.87944867618</v>
      </c>
      <c r="G4879" s="253">
        <v>111198.87944867618</v>
      </c>
      <c r="H4879" s="253">
        <v>59530.097680266786</v>
      </c>
      <c r="I4879" s="254">
        <v>425042.11158871965</v>
      </c>
    </row>
    <row r="4880" spans="1:9" ht="14.25" x14ac:dyDescent="0.3">
      <c r="A4880" s="251">
        <v>41682</v>
      </c>
      <c r="B4880" s="252" t="s">
        <v>1309</v>
      </c>
      <c r="C4880" s="253">
        <v>554719</v>
      </c>
      <c r="D4880" s="253">
        <v>409873.98333326535</v>
      </c>
      <c r="E4880" s="253">
        <v>209521.02742798347</v>
      </c>
      <c r="F4880" s="253">
        <v>31513.39546810208</v>
      </c>
      <c r="G4880" s="253">
        <v>31513.39546810208</v>
      </c>
      <c r="H4880" s="253">
        <v>16870.633227188762</v>
      </c>
      <c r="I4880" s="254">
        <v>120455.53174188896</v>
      </c>
    </row>
    <row r="4881" spans="1:9" ht="14.25" x14ac:dyDescent="0.3">
      <c r="A4881" s="251">
        <v>41682</v>
      </c>
      <c r="B4881" s="252" t="s">
        <v>1310</v>
      </c>
      <c r="C4881" s="253">
        <v>970299</v>
      </c>
      <c r="D4881" s="253">
        <v>716940.13753681409</v>
      </c>
      <c r="E4881" s="253">
        <v>366488.33624293545</v>
      </c>
      <c r="F4881" s="253">
        <v>55122.352234742233</v>
      </c>
      <c r="G4881" s="253">
        <v>55122.352234742233</v>
      </c>
      <c r="H4881" s="253">
        <v>29509.641006902639</v>
      </c>
      <c r="I4881" s="254">
        <v>210697.45581749157</v>
      </c>
    </row>
    <row r="4882" spans="1:9" ht="14.25" x14ac:dyDescent="0.3">
      <c r="A4882" s="251">
        <v>41682</v>
      </c>
      <c r="B4882" s="252" t="s">
        <v>1368</v>
      </c>
      <c r="C4882" s="253">
        <v>893034</v>
      </c>
      <c r="D4882" s="253">
        <v>659850.12741953903</v>
      </c>
      <c r="E4882" s="253">
        <v>337304.83579636138</v>
      </c>
      <c r="F4882" s="253">
        <v>50732.954177630607</v>
      </c>
      <c r="G4882" s="253">
        <v>50732.954177630607</v>
      </c>
      <c r="H4882" s="253">
        <v>27159.78553719863</v>
      </c>
      <c r="I4882" s="254">
        <v>193919.59773071783</v>
      </c>
    </row>
    <row r="4883" spans="1:9" ht="14.25" x14ac:dyDescent="0.3">
      <c r="A4883" s="251">
        <v>41682</v>
      </c>
      <c r="B4883" s="252" t="s">
        <v>1311</v>
      </c>
      <c r="C4883" s="253">
        <v>426006</v>
      </c>
      <c r="D4883" s="253">
        <v>314769.77738976135</v>
      </c>
      <c r="E4883" s="253">
        <v>160905.27782622466</v>
      </c>
      <c r="F4883" s="253">
        <v>24201.254238243677</v>
      </c>
      <c r="G4883" s="253">
        <v>24201.254238243677</v>
      </c>
      <c r="H4883" s="253">
        <v>12956.093046356398</v>
      </c>
      <c r="I4883" s="254">
        <v>92505.898040692933</v>
      </c>
    </row>
    <row r="4884" spans="1:9" ht="14.25" x14ac:dyDescent="0.3">
      <c r="A4884" s="251">
        <v>41682</v>
      </c>
      <c r="B4884" s="252" t="s">
        <v>1312</v>
      </c>
      <c r="C4884" s="253">
        <v>930086</v>
      </c>
      <c r="D4884" s="253">
        <v>687227.3234962268</v>
      </c>
      <c r="E4884" s="253">
        <v>351299.62073839805</v>
      </c>
      <c r="F4884" s="253">
        <v>52837.865545159249</v>
      </c>
      <c r="G4884" s="253">
        <v>52837.865545159249</v>
      </c>
      <c r="H4884" s="253">
        <v>28286.645627323178</v>
      </c>
      <c r="I4884" s="254">
        <v>201965.32604018709</v>
      </c>
    </row>
    <row r="4885" spans="1:9" ht="14.25" x14ac:dyDescent="0.3">
      <c r="A4885" s="251">
        <v>41682</v>
      </c>
      <c r="B4885" s="252" t="s">
        <v>1313</v>
      </c>
      <c r="C4885" s="253">
        <v>50790</v>
      </c>
      <c r="D4885" s="253">
        <v>37528.008980216189</v>
      </c>
      <c r="E4885" s="253">
        <v>19183.718212405343</v>
      </c>
      <c r="F4885" s="253">
        <v>2885.3624192156831</v>
      </c>
      <c r="G4885" s="253">
        <v>2885.3624192156831</v>
      </c>
      <c r="H4885" s="253">
        <v>1544.6729994986958</v>
      </c>
      <c r="I4885" s="254">
        <v>11028.892929880785</v>
      </c>
    </row>
    <row r="4886" spans="1:9" ht="14.25" x14ac:dyDescent="0.3">
      <c r="A4886" s="251">
        <v>41682</v>
      </c>
      <c r="B4886" s="252" t="s">
        <v>1369</v>
      </c>
      <c r="C4886" s="253">
        <v>2191</v>
      </c>
      <c r="D4886" s="253">
        <v>1618.8987532123188</v>
      </c>
      <c r="E4886" s="253">
        <v>827.55516053120903</v>
      </c>
      <c r="F4886" s="253">
        <v>124.46995590670528</v>
      </c>
      <c r="G4886" s="253">
        <v>124.46995590670528</v>
      </c>
      <c r="H4886" s="253">
        <v>66.634741915763783</v>
      </c>
      <c r="I4886" s="254">
        <v>475.76893895193547</v>
      </c>
    </row>
    <row r="4887" spans="1:9" ht="14.25" x14ac:dyDescent="0.3">
      <c r="A4887" s="251">
        <v>41682</v>
      </c>
      <c r="B4887" s="252" t="s">
        <v>1314</v>
      </c>
      <c r="C4887" s="253">
        <v>1712930</v>
      </c>
      <c r="D4887" s="253">
        <v>1265659.6263532529</v>
      </c>
      <c r="E4887" s="253">
        <v>646984.96628421894</v>
      </c>
      <c r="F4887" s="253">
        <v>97310.963747728296</v>
      </c>
      <c r="G4887" s="253">
        <v>97310.963747728296</v>
      </c>
      <c r="H4887" s="253">
        <v>52095.229789944889</v>
      </c>
      <c r="I4887" s="254">
        <v>371957.50278363249</v>
      </c>
    </row>
    <row r="4888" spans="1:9" ht="14.25" x14ac:dyDescent="0.3">
      <c r="A4888" s="251">
        <v>41682</v>
      </c>
      <c r="B4888" s="252" t="s">
        <v>1315</v>
      </c>
      <c r="C4888" s="253">
        <v>452308</v>
      </c>
      <c r="D4888" s="253">
        <v>334203.95128615131</v>
      </c>
      <c r="E4888" s="253">
        <v>170839.71681859886</v>
      </c>
      <c r="F4888" s="253">
        <v>25695.461805682364</v>
      </c>
      <c r="G4888" s="253">
        <v>25695.461805682364</v>
      </c>
      <c r="H4888" s="253">
        <v>13756.014078701637</v>
      </c>
      <c r="I4888" s="254">
        <v>98217.296777486088</v>
      </c>
    </row>
    <row r="4889" spans="1:9" ht="14.25" x14ac:dyDescent="0.3">
      <c r="A4889" s="251">
        <v>41682</v>
      </c>
      <c r="B4889" s="252" t="s">
        <v>1316</v>
      </c>
      <c r="C4889" s="253">
        <v>533216</v>
      </c>
      <c r="D4889" s="253">
        <v>393985.72231531714</v>
      </c>
      <c r="E4889" s="253">
        <v>201399.2024088586</v>
      </c>
      <c r="F4889" s="253">
        <v>30291.817438954709</v>
      </c>
      <c r="G4889" s="253">
        <v>30291.817438954709</v>
      </c>
      <c r="H4889" s="253">
        <v>16216.663872823325</v>
      </c>
      <c r="I4889" s="254">
        <v>115786.2211557258</v>
      </c>
    </row>
    <row r="4890" spans="1:9" ht="14.25" x14ac:dyDescent="0.3">
      <c r="A4890" s="251">
        <v>41682</v>
      </c>
      <c r="B4890" s="252" t="s">
        <v>1317</v>
      </c>
      <c r="C4890" s="253">
        <v>3315279</v>
      </c>
      <c r="D4890" s="253">
        <v>2449612.5238023656</v>
      </c>
      <c r="E4890" s="253">
        <v>1252202.75903731</v>
      </c>
      <c r="F4890" s="253">
        <v>188339.85894496852</v>
      </c>
      <c r="G4890" s="253">
        <v>188339.85894496852</v>
      </c>
      <c r="H4890" s="253">
        <v>100827.36674749039</v>
      </c>
      <c r="I4890" s="254">
        <v>719902.68012762838</v>
      </c>
    </row>
    <row r="4891" spans="1:9" ht="14.25" x14ac:dyDescent="0.3">
      <c r="A4891" s="251">
        <v>41682</v>
      </c>
      <c r="B4891" s="252" t="s">
        <v>1318</v>
      </c>
      <c r="C4891" s="253">
        <v>2253703</v>
      </c>
      <c r="D4891" s="253">
        <v>1665229.1085398735</v>
      </c>
      <c r="E4891" s="253">
        <v>851238.49746904033</v>
      </c>
      <c r="F4891" s="253">
        <v>128032.0917557323</v>
      </c>
      <c r="G4891" s="253">
        <v>128032.0917557323</v>
      </c>
      <c r="H4891" s="253">
        <v>68541.724217153169</v>
      </c>
      <c r="I4891" s="254">
        <v>489384.70334221539</v>
      </c>
    </row>
    <row r="4892" spans="1:9" ht="14.25" x14ac:dyDescent="0.3">
      <c r="A4892" s="251">
        <v>41682</v>
      </c>
      <c r="B4892" s="252" t="s">
        <v>1319</v>
      </c>
      <c r="C4892" s="253">
        <v>4182300</v>
      </c>
      <c r="D4892" s="253">
        <v>3090242.0153171523</v>
      </c>
      <c r="E4892" s="253">
        <v>1579682.313048688</v>
      </c>
      <c r="F4892" s="253">
        <v>237595.02354569305</v>
      </c>
      <c r="G4892" s="253">
        <v>237595.02354569305</v>
      </c>
      <c r="H4892" s="253">
        <v>127196.0205907343</v>
      </c>
      <c r="I4892" s="254">
        <v>908173.63458634389</v>
      </c>
    </row>
    <row r="4893" spans="1:9" ht="14.25" x14ac:dyDescent="0.3">
      <c r="A4893" s="251">
        <v>41682</v>
      </c>
      <c r="B4893" s="252" t="s">
        <v>1370</v>
      </c>
      <c r="C4893" s="253">
        <v>362457</v>
      </c>
      <c r="D4893" s="253">
        <v>267814.32468876196</v>
      </c>
      <c r="E4893" s="253">
        <v>136902.4011048199</v>
      </c>
      <c r="F4893" s="253">
        <v>20591.057420391</v>
      </c>
      <c r="G4893" s="253">
        <v>20591.057420391</v>
      </c>
      <c r="H4893" s="253">
        <v>11023.381401443174</v>
      </c>
      <c r="I4893" s="254">
        <v>78706.427341716873</v>
      </c>
    </row>
    <row r="4894" spans="1:9" ht="14.25" x14ac:dyDescent="0.3">
      <c r="A4894" s="251">
        <v>41682</v>
      </c>
      <c r="B4894" s="252" t="s">
        <v>1371</v>
      </c>
      <c r="C4894" s="253">
        <v>2582</v>
      </c>
      <c r="D4894" s="253">
        <v>1907.8030948398937</v>
      </c>
      <c r="E4894" s="253">
        <v>975.23844111893277</v>
      </c>
      <c r="F4894" s="253">
        <v>146.68253133323279</v>
      </c>
      <c r="G4894" s="253">
        <v>146.68253133323279</v>
      </c>
      <c r="H4894" s="253">
        <v>78.526199738248323</v>
      </c>
      <c r="I4894" s="254">
        <v>560.67339131624703</v>
      </c>
    </row>
    <row r="4895" spans="1:9" ht="14.25" x14ac:dyDescent="0.3">
      <c r="A4895" s="251">
        <v>41682</v>
      </c>
      <c r="B4895" s="252" t="s">
        <v>1320</v>
      </c>
      <c r="C4895" s="253">
        <v>38399</v>
      </c>
      <c r="D4895" s="253">
        <v>28372.475228023657</v>
      </c>
      <c r="E4895" s="253">
        <v>14503.555732194385</v>
      </c>
      <c r="F4895" s="253">
        <v>2181.4339739213037</v>
      </c>
      <c r="G4895" s="253">
        <v>2181.4339739213037</v>
      </c>
      <c r="H4895" s="253">
        <v>1167.8263143876832</v>
      </c>
      <c r="I4895" s="254">
        <v>8338.2252335989833</v>
      </c>
    </row>
    <row r="4896" spans="1:9" ht="14.25" x14ac:dyDescent="0.3">
      <c r="A4896" s="251">
        <v>41682</v>
      </c>
      <c r="B4896" s="252" t="s">
        <v>1321</v>
      </c>
      <c r="C4896" s="253">
        <v>871730</v>
      </c>
      <c r="D4896" s="253">
        <v>644108.90467264934</v>
      </c>
      <c r="E4896" s="253">
        <v>329258.17439063021</v>
      </c>
      <c r="F4896" s="253">
        <v>49522.681269991881</v>
      </c>
      <c r="G4896" s="253">
        <v>49522.681269991881</v>
      </c>
      <c r="H4896" s="253">
        <v>26511.868357019062</v>
      </c>
      <c r="I4896" s="254">
        <v>189293.4993850163</v>
      </c>
    </row>
    <row r="4897" spans="1:9" ht="14.25" x14ac:dyDescent="0.3">
      <c r="A4897" s="251">
        <v>41682</v>
      </c>
      <c r="B4897" s="252" t="s">
        <v>1372</v>
      </c>
      <c r="C4897" s="253">
        <v>1973</v>
      </c>
      <c r="D4897" s="253">
        <v>1457.821652253722</v>
      </c>
      <c r="E4897" s="253">
        <v>745.21512173805354</v>
      </c>
      <c r="F4897" s="253">
        <v>112.08545093743932</v>
      </c>
      <c r="G4897" s="253">
        <v>112.08545093743932</v>
      </c>
      <c r="H4897" s="253">
        <v>60.004721953355521</v>
      </c>
      <c r="I4897" s="254">
        <v>428.43090668743434</v>
      </c>
    </row>
    <row r="4898" spans="1:9" ht="14.25" x14ac:dyDescent="0.3">
      <c r="A4898" s="251">
        <v>41682</v>
      </c>
      <c r="B4898" s="252" t="s">
        <v>1373</v>
      </c>
      <c r="C4898" s="253">
        <v>5770</v>
      </c>
      <c r="D4898" s="253">
        <v>4263.3709749133186</v>
      </c>
      <c r="E4898" s="253">
        <v>2179.3670818188393</v>
      </c>
      <c r="F4898" s="253">
        <v>327.79171409479216</v>
      </c>
      <c r="G4898" s="253">
        <v>327.79171409479216</v>
      </c>
      <c r="H4898" s="253">
        <v>175.48263845456736</v>
      </c>
      <c r="I4898" s="254">
        <v>1252.9378264503277</v>
      </c>
    </row>
    <row r="4899" spans="1:9" ht="14.25" x14ac:dyDescent="0.3">
      <c r="A4899" s="251">
        <v>41682</v>
      </c>
      <c r="B4899" s="252" t="s">
        <v>1374</v>
      </c>
      <c r="C4899" s="253">
        <v>1666</v>
      </c>
      <c r="D4899" s="253">
        <v>1230.983716500102</v>
      </c>
      <c r="E4899" s="253">
        <v>629.25919554769257</v>
      </c>
      <c r="F4899" s="253">
        <v>94.644886599986776</v>
      </c>
      <c r="G4899" s="253">
        <v>94.644886599986776</v>
      </c>
      <c r="H4899" s="253">
        <v>50.667950721890676</v>
      </c>
      <c r="I4899" s="254">
        <v>361.76679703054521</v>
      </c>
    </row>
    <row r="4900" spans="1:9" ht="14.25" x14ac:dyDescent="0.3">
      <c r="A4900" s="251">
        <v>41682</v>
      </c>
      <c r="B4900" s="252" t="s">
        <v>1375</v>
      </c>
      <c r="C4900" s="253">
        <v>1281</v>
      </c>
      <c r="D4900" s="253">
        <v>946.5126895778094</v>
      </c>
      <c r="E4900" s="253">
        <v>483.84215455978034</v>
      </c>
      <c r="F4900" s="253">
        <v>72.773169108393191</v>
      </c>
      <c r="G4900" s="253">
        <v>72.773169108393191</v>
      </c>
      <c r="H4900" s="253">
        <v>38.958970513050389</v>
      </c>
      <c r="I4900" s="254">
        <v>278.16522628819229</v>
      </c>
    </row>
    <row r="4901" spans="1:9" ht="14.25" x14ac:dyDescent="0.3">
      <c r="A4901" s="251">
        <v>41682</v>
      </c>
      <c r="B4901" s="252" t="s">
        <v>1376</v>
      </c>
      <c r="C4901" s="253">
        <v>6034</v>
      </c>
      <c r="D4901" s="253">
        <v>4458.4368219457474</v>
      </c>
      <c r="E4901" s="253">
        <v>2279.0816242105502</v>
      </c>
      <c r="F4901" s="253">
        <v>342.78946323188489</v>
      </c>
      <c r="G4901" s="253">
        <v>342.78946323188489</v>
      </c>
      <c r="H4901" s="253">
        <v>183.51165345491498</v>
      </c>
      <c r="I4901" s="254">
        <v>1310.2646178165126</v>
      </c>
    </row>
    <row r="4902" spans="1:9" ht="14.25" x14ac:dyDescent="0.3">
      <c r="A4902" s="251">
        <v>41682</v>
      </c>
      <c r="B4902" s="252" t="s">
        <v>1377</v>
      </c>
      <c r="C4902" s="253">
        <v>2569</v>
      </c>
      <c r="D4902" s="253">
        <v>1898.197579645115</v>
      </c>
      <c r="E4902" s="253">
        <v>970.32825531934088</v>
      </c>
      <c r="F4902" s="253">
        <v>145.94400580754262</v>
      </c>
      <c r="G4902" s="253">
        <v>145.94400580754262</v>
      </c>
      <c r="H4902" s="253">
        <v>78.130831575352417</v>
      </c>
      <c r="I4902" s="254">
        <v>557.85048113533639</v>
      </c>
    </row>
    <row r="4903" spans="1:9" ht="14.25" x14ac:dyDescent="0.3">
      <c r="A4903" s="251">
        <v>41682</v>
      </c>
      <c r="B4903" s="252" t="s">
        <v>1378</v>
      </c>
      <c r="C4903" s="253">
        <v>2286</v>
      </c>
      <c r="D4903" s="253">
        <v>1689.0929027126247</v>
      </c>
      <c r="E4903" s="253">
        <v>863.43728752822619</v>
      </c>
      <c r="F4903" s="253">
        <v>129.86687320982577</v>
      </c>
      <c r="G4903" s="253">
        <v>129.86687320982577</v>
      </c>
      <c r="H4903" s="253">
        <v>69.523970798464632</v>
      </c>
      <c r="I4903" s="254">
        <v>496.39789796628224</v>
      </c>
    </row>
    <row r="4904" spans="1:9" ht="14.25" x14ac:dyDescent="0.3">
      <c r="A4904" s="251">
        <v>41682</v>
      </c>
      <c r="B4904" s="252" t="s">
        <v>1322</v>
      </c>
      <c r="C4904" s="253">
        <v>2618</v>
      </c>
      <c r="D4904" s="253">
        <v>1934.4029830715886</v>
      </c>
      <c r="E4904" s="253">
        <v>988.83587871780242</v>
      </c>
      <c r="F4904" s="253">
        <v>148.72767894283635</v>
      </c>
      <c r="G4904" s="253">
        <v>148.72767894283635</v>
      </c>
      <c r="H4904" s="253">
        <v>79.621065420113908</v>
      </c>
      <c r="I4904" s="254">
        <v>568.4906810479996</v>
      </c>
    </row>
    <row r="4905" spans="1:9" ht="14.25" x14ac:dyDescent="0.3">
      <c r="A4905" s="251">
        <v>41682</v>
      </c>
      <c r="B4905" s="252" t="s">
        <v>1424</v>
      </c>
      <c r="C4905" s="253">
        <v>23843</v>
      </c>
      <c r="D4905" s="253">
        <v>17617.253753008361</v>
      </c>
      <c r="E4905" s="253">
        <v>9005.6584630514008</v>
      </c>
      <c r="F4905" s="253">
        <v>1354.5126237715995</v>
      </c>
      <c r="G4905" s="253">
        <v>1354.5126237715995</v>
      </c>
      <c r="H4905" s="253">
        <v>725.1356236866983</v>
      </c>
      <c r="I4905" s="254">
        <v>5177.4344187270644</v>
      </c>
    </row>
    <row r="4906" spans="1:9" ht="14.25" x14ac:dyDescent="0.3">
      <c r="A4906" s="251">
        <v>41682</v>
      </c>
      <c r="B4906" s="252" t="s">
        <v>1425</v>
      </c>
      <c r="C4906" s="253">
        <v>3043</v>
      </c>
      <c r="D4906" s="253">
        <v>2248.4294413624311</v>
      </c>
      <c r="E4906" s="253">
        <v>1149.3611837044589</v>
      </c>
      <c r="F4906" s="253">
        <v>172.87178266732278</v>
      </c>
      <c r="G4906" s="253">
        <v>172.87178266732278</v>
      </c>
      <c r="H4906" s="253">
        <v>92.546563053249301</v>
      </c>
      <c r="I4906" s="254">
        <v>660.77812927007744</v>
      </c>
    </row>
    <row r="4907" spans="1:9" ht="14.25" x14ac:dyDescent="0.3">
      <c r="A4907" s="251">
        <v>41682</v>
      </c>
      <c r="B4907" s="252" t="s">
        <v>1379</v>
      </c>
      <c r="C4907" s="253">
        <v>3678</v>
      </c>
      <c r="D4907" s="253">
        <v>2717.62191433816</v>
      </c>
      <c r="E4907" s="253">
        <v>1389.2048746845214</v>
      </c>
      <c r="F4907" s="253">
        <v>208.94591411449659</v>
      </c>
      <c r="G4907" s="253">
        <v>208.94591411449659</v>
      </c>
      <c r="H4907" s="253">
        <v>111.85877716393391</v>
      </c>
      <c r="I4907" s="254">
        <v>798.66643426071141</v>
      </c>
    </row>
    <row r="4908" spans="1:9" ht="14.25" x14ac:dyDescent="0.3">
      <c r="A4908" s="251">
        <v>41682</v>
      </c>
      <c r="B4908" s="252" t="s">
        <v>1380</v>
      </c>
      <c r="C4908" s="253">
        <v>2253</v>
      </c>
      <c r="D4908" s="253">
        <v>1664.7096718335711</v>
      </c>
      <c r="E4908" s="253">
        <v>850.97296972926233</v>
      </c>
      <c r="F4908" s="253">
        <v>127.99215456768918</v>
      </c>
      <c r="G4908" s="253">
        <v>127.99215456768918</v>
      </c>
      <c r="H4908" s="253">
        <v>68.52034392342118</v>
      </c>
      <c r="I4908" s="254">
        <v>489.23204904550914</v>
      </c>
    </row>
    <row r="4909" spans="1:9" ht="14.25" x14ac:dyDescent="0.3">
      <c r="A4909" s="251">
        <v>41682</v>
      </c>
      <c r="B4909" s="252" t="s">
        <v>1381</v>
      </c>
      <c r="C4909" s="253">
        <v>77755</v>
      </c>
      <c r="D4909" s="253">
        <v>57452.064151539867</v>
      </c>
      <c r="E4909" s="253">
        <v>29368.576680558719</v>
      </c>
      <c r="F4909" s="253">
        <v>4417.2347884645687</v>
      </c>
      <c r="G4909" s="253">
        <v>4417.2347884645687</v>
      </c>
      <c r="H4909" s="253">
        <v>2364.7578081516263</v>
      </c>
      <c r="I4909" s="254">
        <v>16884.260085900383</v>
      </c>
    </row>
    <row r="4910" spans="1:9" ht="14.25" x14ac:dyDescent="0.3">
      <c r="A4910" s="251">
        <v>41682</v>
      </c>
      <c r="B4910" s="252" t="s">
        <v>1382</v>
      </c>
      <c r="C4910" s="253">
        <v>9806</v>
      </c>
      <c r="D4910" s="253">
        <v>7245.5139999999992</v>
      </c>
      <c r="E4910" s="253">
        <v>3703.7909192921202</v>
      </c>
      <c r="F4910" s="253">
        <v>557.07548499367965</v>
      </c>
      <c r="G4910" s="253">
        <v>557.07548499367965</v>
      </c>
      <c r="H4910" s="253">
        <v>298.22924656594233</v>
      </c>
      <c r="I4910" s="254">
        <v>2129.3428641545775</v>
      </c>
    </row>
    <row r="4911" spans="1:9" ht="14.25" x14ac:dyDescent="0.3">
      <c r="A4911" s="251">
        <v>41682</v>
      </c>
      <c r="B4911" s="252" t="s">
        <v>1323</v>
      </c>
      <c r="C4911" s="253">
        <v>130170</v>
      </c>
      <c r="D4911" s="253">
        <v>96180.762531103406</v>
      </c>
      <c r="E4911" s="253">
        <v>49166.068117913048</v>
      </c>
      <c r="F4911" s="253">
        <v>7394.9128983915243</v>
      </c>
      <c r="G4911" s="253">
        <v>7394.9128983915243</v>
      </c>
      <c r="H4911" s="253">
        <v>3958.8518280123108</v>
      </c>
      <c r="I4911" s="254">
        <v>28266.016788395002</v>
      </c>
    </row>
    <row r="4912" spans="1:9" ht="14.25" x14ac:dyDescent="0.3">
      <c r="A4912" s="251">
        <v>41682</v>
      </c>
      <c r="B4912" s="252" t="s">
        <v>1383</v>
      </c>
      <c r="C4912" s="253">
        <v>4828</v>
      </c>
      <c r="D4912" s="253">
        <v>3567.3405661839688</v>
      </c>
      <c r="E4912" s="253">
        <v>1823.5674646484151</v>
      </c>
      <c r="F4912" s="253">
        <v>274.27701831016577</v>
      </c>
      <c r="G4912" s="253">
        <v>274.27701831016577</v>
      </c>
      <c r="H4912" s="253">
        <v>146.83365311241786</v>
      </c>
      <c r="I4912" s="254">
        <v>1048.3854118028044</v>
      </c>
    </row>
    <row r="4913" spans="1:9" ht="14.25" x14ac:dyDescent="0.3">
      <c r="A4913" s="251">
        <v>41682</v>
      </c>
      <c r="B4913" s="252" t="s">
        <v>1426</v>
      </c>
      <c r="C4913" s="253">
        <v>1084</v>
      </c>
      <c r="D4913" s="253">
        <v>800.9521900877013</v>
      </c>
      <c r="E4913" s="253">
        <v>409.43395436596558</v>
      </c>
      <c r="F4913" s="253">
        <v>61.581666911395949</v>
      </c>
      <c r="G4913" s="253">
        <v>61.581666911395949</v>
      </c>
      <c r="H4913" s="253">
        <v>32.967622198397052</v>
      </c>
      <c r="I4913" s="254">
        <v>235.3872797005468</v>
      </c>
    </row>
    <row r="4914" spans="1:9" ht="14.25" x14ac:dyDescent="0.3">
      <c r="A4914" s="251">
        <v>41682</v>
      </c>
      <c r="B4914" s="252" t="s">
        <v>1427</v>
      </c>
      <c r="C4914" s="253">
        <v>1400</v>
      </c>
      <c r="D4914" s="253">
        <v>1034.4400978992453</v>
      </c>
      <c r="E4914" s="253">
        <v>528.78923995604407</v>
      </c>
      <c r="F4914" s="253">
        <v>79.533518151249396</v>
      </c>
      <c r="G4914" s="253">
        <v>79.533518151249396</v>
      </c>
      <c r="H4914" s="253">
        <v>42.578109850328296</v>
      </c>
      <c r="I4914" s="254">
        <v>304.00571179037411</v>
      </c>
    </row>
    <row r="4915" spans="1:9" ht="14.25" x14ac:dyDescent="0.3">
      <c r="A4915" s="251">
        <v>41682</v>
      </c>
      <c r="B4915" s="252" t="s">
        <v>1384</v>
      </c>
      <c r="C4915" s="253">
        <v>2126</v>
      </c>
      <c r="D4915" s="253">
        <v>1570.8711772384252</v>
      </c>
      <c r="E4915" s="253">
        <v>803.00423153324971</v>
      </c>
      <c r="F4915" s="253">
        <v>120.77732827825442</v>
      </c>
      <c r="G4915" s="253">
        <v>120.77732827825442</v>
      </c>
      <c r="H4915" s="253">
        <v>64.657901101284253</v>
      </c>
      <c r="I4915" s="254">
        <v>461.65438804738233</v>
      </c>
    </row>
    <row r="4916" spans="1:9" ht="14.25" x14ac:dyDescent="0.3">
      <c r="A4916" s="251">
        <v>41682</v>
      </c>
      <c r="B4916" s="252" t="s">
        <v>1385</v>
      </c>
      <c r="C4916" s="253">
        <v>3752</v>
      </c>
      <c r="D4916" s="253">
        <v>2772.2994623699774</v>
      </c>
      <c r="E4916" s="253">
        <v>1417.1551630821982</v>
      </c>
      <c r="F4916" s="253">
        <v>213.14982864534838</v>
      </c>
      <c r="G4916" s="253">
        <v>213.14982864534838</v>
      </c>
      <c r="H4916" s="253">
        <v>114.10933439887984</v>
      </c>
      <c r="I4916" s="254">
        <v>814.73530759820267</v>
      </c>
    </row>
    <row r="4917" spans="1:9" ht="14.25" x14ac:dyDescent="0.3">
      <c r="A4917" s="251">
        <v>41682</v>
      </c>
      <c r="B4917" s="252" t="s">
        <v>1386</v>
      </c>
      <c r="C4917" s="253">
        <v>2150</v>
      </c>
      <c r="D4917" s="253">
        <v>1588.6044360595552</v>
      </c>
      <c r="E4917" s="253">
        <v>812.06918993249622</v>
      </c>
      <c r="F4917" s="253">
        <v>122.14076001799013</v>
      </c>
      <c r="G4917" s="253">
        <v>122.14076001799013</v>
      </c>
      <c r="H4917" s="253">
        <v>65.387811555861305</v>
      </c>
      <c r="I4917" s="254">
        <v>466.86591453521737</v>
      </c>
    </row>
    <row r="4918" spans="1:9" ht="14.25" x14ac:dyDescent="0.3">
      <c r="A4918" s="251">
        <v>41682</v>
      </c>
      <c r="B4918" s="252" t="s">
        <v>1387</v>
      </c>
      <c r="C4918" s="253">
        <v>2163</v>
      </c>
      <c r="D4918" s="253">
        <v>1598.2099512543339</v>
      </c>
      <c r="E4918" s="253">
        <v>816.9793757320881</v>
      </c>
      <c r="F4918" s="253">
        <v>122.8792855436803</v>
      </c>
      <c r="G4918" s="253">
        <v>122.8792855436803</v>
      </c>
      <c r="H4918" s="253">
        <v>65.783179718757211</v>
      </c>
      <c r="I4918" s="254">
        <v>469.68882471612795</v>
      </c>
    </row>
    <row r="4919" spans="1:9" ht="14.25" x14ac:dyDescent="0.3">
      <c r="A4919" s="251">
        <v>41682</v>
      </c>
      <c r="B4919" s="252" t="s">
        <v>1388</v>
      </c>
      <c r="C4919" s="253">
        <v>1160</v>
      </c>
      <c r="D4919" s="253">
        <v>857.10750968794605</v>
      </c>
      <c r="E4919" s="253">
        <v>438.1396559635794</v>
      </c>
      <c r="F4919" s="253">
        <v>65.899200753892345</v>
      </c>
      <c r="G4919" s="253">
        <v>65.899200753892345</v>
      </c>
      <c r="H4919" s="253">
        <v>35.279005304557728</v>
      </c>
      <c r="I4919" s="254">
        <v>251.89044691202426</v>
      </c>
    </row>
    <row r="4920" spans="1:9" ht="14.25" x14ac:dyDescent="0.3">
      <c r="A4920" s="251">
        <v>41682</v>
      </c>
      <c r="B4920" s="252" t="s">
        <v>1389</v>
      </c>
      <c r="C4920" s="253">
        <v>2273</v>
      </c>
      <c r="D4920" s="253">
        <v>1679.4873875178459</v>
      </c>
      <c r="E4920" s="253">
        <v>858.52710172863442</v>
      </c>
      <c r="F4920" s="253">
        <v>129.1283476841356</v>
      </c>
      <c r="G4920" s="253">
        <v>129.1283476841356</v>
      </c>
      <c r="H4920" s="253">
        <v>69.128602635568726</v>
      </c>
      <c r="I4920" s="254">
        <v>493.57498778537166</v>
      </c>
    </row>
    <row r="4921" spans="1:9" ht="14.25" x14ac:dyDescent="0.3">
      <c r="A4921" s="251">
        <v>41682</v>
      </c>
      <c r="B4921" s="252" t="s">
        <v>1324</v>
      </c>
      <c r="C4921" s="253">
        <v>201728</v>
      </c>
      <c r="D4921" s="253">
        <v>149053.95147787067</v>
      </c>
      <c r="E4921" s="253">
        <v>76193.996998466318</v>
      </c>
      <c r="F4921" s="253">
        <v>11460.098249725168</v>
      </c>
      <c r="G4921" s="253">
        <v>11460.098249725168</v>
      </c>
      <c r="H4921" s="253">
        <v>6135.1406742050185</v>
      </c>
      <c r="I4921" s="254">
        <v>43804.617305748987</v>
      </c>
    </row>
    <row r="4922" spans="1:9" ht="14.25" x14ac:dyDescent="0.3">
      <c r="A4922" s="251">
        <v>41682</v>
      </c>
      <c r="B4922" s="252" t="s">
        <v>1428</v>
      </c>
      <c r="C4922" s="253">
        <v>98023</v>
      </c>
      <c r="D4922" s="253">
        <v>72427.801225984076</v>
      </c>
      <c r="E4922" s="253">
        <v>37023.93404872236</v>
      </c>
      <c r="F4922" s="253">
        <v>5568.65289267137</v>
      </c>
      <c r="G4922" s="253">
        <v>5568.65289267137</v>
      </c>
      <c r="H4922" s="253">
        <v>2981.16718704195</v>
      </c>
      <c r="I4922" s="254">
        <v>21285.394204877026</v>
      </c>
    </row>
    <row r="4923" spans="1:9" ht="14.25" x14ac:dyDescent="0.3">
      <c r="A4923" s="251">
        <v>41682</v>
      </c>
      <c r="B4923" s="252" t="s">
        <v>1429</v>
      </c>
      <c r="C4923" s="253">
        <v>708</v>
      </c>
      <c r="D4923" s="253">
        <v>523.13113522333265</v>
      </c>
      <c r="E4923" s="253">
        <v>267.41627277777087</v>
      </c>
      <c r="F4923" s="253">
        <v>40.221236322203268</v>
      </c>
      <c r="G4923" s="253">
        <v>40.221236322203268</v>
      </c>
      <c r="H4923" s="253">
        <v>21.532358410023168</v>
      </c>
      <c r="I4923" s="254">
        <v>153.74003139113205</v>
      </c>
    </row>
    <row r="4924" spans="1:9" ht="14.25" x14ac:dyDescent="0.3">
      <c r="A4924" s="251">
        <v>41682</v>
      </c>
      <c r="B4924" s="252" t="s">
        <v>1430</v>
      </c>
      <c r="C4924" s="253">
        <v>2959</v>
      </c>
      <c r="D4924" s="253">
        <v>2186.3630354884758</v>
      </c>
      <c r="E4924" s="253">
        <v>1117.6338293070958</v>
      </c>
      <c r="F4924" s="253">
        <v>168.09977157824778</v>
      </c>
      <c r="G4924" s="253">
        <v>168.09977157824778</v>
      </c>
      <c r="H4924" s="253">
        <v>89.99187646222957</v>
      </c>
      <c r="I4924" s="254">
        <v>642.5377865626549</v>
      </c>
    </row>
    <row r="4925" spans="1:9" ht="14.25" x14ac:dyDescent="0.3">
      <c r="A4925" s="251">
        <v>41682</v>
      </c>
      <c r="B4925" s="252" t="s">
        <v>1431</v>
      </c>
      <c r="C4925" s="253">
        <v>630</v>
      </c>
      <c r="D4925" s="253">
        <v>465.4980440546604</v>
      </c>
      <c r="E4925" s="253">
        <v>237.95515798021987</v>
      </c>
      <c r="F4925" s="253">
        <v>35.790083168062225</v>
      </c>
      <c r="G4925" s="253">
        <v>35.790083168062225</v>
      </c>
      <c r="H4925" s="253">
        <v>19.160149432647735</v>
      </c>
      <c r="I4925" s="254">
        <v>136.80257030566835</v>
      </c>
    </row>
    <row r="4926" spans="1:9" ht="14.25" x14ac:dyDescent="0.3">
      <c r="A4926" s="251">
        <v>41682</v>
      </c>
      <c r="B4926" s="252" t="s">
        <v>1432</v>
      </c>
      <c r="C4926" s="253">
        <v>1073</v>
      </c>
      <c r="D4926" s="253">
        <v>792.82444646135002</v>
      </c>
      <c r="E4926" s="253">
        <v>405.2791817663109</v>
      </c>
      <c r="F4926" s="253">
        <v>60.956760697350418</v>
      </c>
      <c r="G4926" s="253">
        <v>60.956760697350418</v>
      </c>
      <c r="H4926" s="253">
        <v>32.633079906715899</v>
      </c>
      <c r="I4926" s="254">
        <v>232.99866339362242</v>
      </c>
    </row>
    <row r="4927" spans="1:9" ht="14.25" x14ac:dyDescent="0.3">
      <c r="A4927" s="251">
        <v>41682</v>
      </c>
      <c r="B4927" s="252" t="s">
        <v>1433</v>
      </c>
      <c r="C4927" s="253">
        <v>504</v>
      </c>
      <c r="D4927" s="253">
        <v>372.39843524372833</v>
      </c>
      <c r="E4927" s="253">
        <v>190.3641263841759</v>
      </c>
      <c r="F4927" s="253">
        <v>28.63206653444978</v>
      </c>
      <c r="G4927" s="253">
        <v>28.63206653444978</v>
      </c>
      <c r="H4927" s="253">
        <v>15.328119546118188</v>
      </c>
      <c r="I4927" s="254">
        <v>109.44205624453468</v>
      </c>
    </row>
    <row r="4928" spans="1:9" ht="14.25" x14ac:dyDescent="0.3">
      <c r="A4928" s="251">
        <v>41682</v>
      </c>
      <c r="B4928" s="252" t="s">
        <v>1434</v>
      </c>
      <c r="C4928" s="253">
        <v>1351</v>
      </c>
      <c r="D4928" s="253">
        <v>998.23469447277159</v>
      </c>
      <c r="E4928" s="253">
        <v>510.28161655758254</v>
      </c>
      <c r="F4928" s="253">
        <v>76.749845015955657</v>
      </c>
      <c r="G4928" s="253">
        <v>76.749845015955657</v>
      </c>
      <c r="H4928" s="253">
        <v>41.087876005566805</v>
      </c>
      <c r="I4928" s="254">
        <v>293.36551187771096</v>
      </c>
    </row>
    <row r="4929" spans="1:9" ht="14.25" x14ac:dyDescent="0.3">
      <c r="A4929" s="251">
        <v>41682</v>
      </c>
      <c r="B4929" s="252" t="s">
        <v>1435</v>
      </c>
      <c r="C4929" s="253">
        <v>30650</v>
      </c>
      <c r="D4929" s="253">
        <v>22646.849286151333</v>
      </c>
      <c r="E4929" s="253">
        <v>11576.70728903768</v>
      </c>
      <c r="F4929" s="253">
        <v>1741.2159509541384</v>
      </c>
      <c r="G4929" s="253">
        <v>1741.2159509541384</v>
      </c>
      <c r="H4929" s="253">
        <v>932.15647636611595</v>
      </c>
      <c r="I4929" s="254">
        <v>6655.5536188392616</v>
      </c>
    </row>
    <row r="4930" spans="1:9" ht="14.25" x14ac:dyDescent="0.3">
      <c r="A4930" s="251">
        <v>41682</v>
      </c>
      <c r="B4930" s="252" t="s">
        <v>1436</v>
      </c>
      <c r="C4930" s="253">
        <v>2660</v>
      </c>
      <c r="D4930" s="253">
        <v>1965.436186008566</v>
      </c>
      <c r="E4930" s="253">
        <v>1004.6995559164837</v>
      </c>
      <c r="F4930" s="253">
        <v>151.11368448737383</v>
      </c>
      <c r="G4930" s="253">
        <v>151.11368448737383</v>
      </c>
      <c r="H4930" s="253">
        <v>80.898408715623759</v>
      </c>
      <c r="I4930" s="254">
        <v>577.61085240171076</v>
      </c>
    </row>
    <row r="4931" spans="1:9" ht="14.25" x14ac:dyDescent="0.3">
      <c r="A4931" s="251">
        <v>41682</v>
      </c>
      <c r="B4931" s="252" t="s">
        <v>1437</v>
      </c>
      <c r="C4931" s="253">
        <v>3836</v>
      </c>
      <c r="D4931" s="253">
        <v>2834.3658682439318</v>
      </c>
      <c r="E4931" s="253">
        <v>1448.8825174795606</v>
      </c>
      <c r="F4931" s="253">
        <v>217.92183973442332</v>
      </c>
      <c r="G4931" s="253">
        <v>217.92183973442332</v>
      </c>
      <c r="H4931" s="253">
        <v>116.66402098989953</v>
      </c>
      <c r="I4931" s="254">
        <v>832.97565030562498</v>
      </c>
    </row>
    <row r="4932" spans="1:9" ht="14.25" x14ac:dyDescent="0.3">
      <c r="A4932" s="251">
        <v>41682</v>
      </c>
      <c r="B4932" s="252" t="s">
        <v>1438</v>
      </c>
      <c r="C4932" s="253">
        <v>3555</v>
      </c>
      <c r="D4932" s="253">
        <v>2626.7389628798692</v>
      </c>
      <c r="E4932" s="253">
        <v>1342.7469628883835</v>
      </c>
      <c r="F4932" s="253">
        <v>201.95832644835113</v>
      </c>
      <c r="G4932" s="253">
        <v>201.95832644835113</v>
      </c>
      <c r="H4932" s="253">
        <v>108.11798608422649</v>
      </c>
      <c r="I4932" s="254">
        <v>771.95736101055707</v>
      </c>
    </row>
    <row r="4933" spans="1:9" ht="14.25" x14ac:dyDescent="0.3">
      <c r="A4933" s="251">
        <v>41682</v>
      </c>
      <c r="B4933" s="252" t="s">
        <v>1439</v>
      </c>
      <c r="C4933" s="253">
        <v>2924</v>
      </c>
      <c r="D4933" s="253">
        <v>2160.5020330409952</v>
      </c>
      <c r="E4933" s="253">
        <v>1104.414098308195</v>
      </c>
      <c r="F4933" s="253">
        <v>166.1114336244666</v>
      </c>
      <c r="G4933" s="253">
        <v>166.1114336244666</v>
      </c>
      <c r="H4933" s="253">
        <v>88.927423715971386</v>
      </c>
      <c r="I4933" s="254">
        <v>634.93764376789568</v>
      </c>
    </row>
    <row r="4934" spans="1:9" ht="14.25" x14ac:dyDescent="0.3">
      <c r="A4934" s="251">
        <v>41682</v>
      </c>
      <c r="B4934" s="252" t="s">
        <v>1440</v>
      </c>
      <c r="C4934" s="253">
        <v>4438</v>
      </c>
      <c r="D4934" s="253">
        <v>3279.1751103406073</v>
      </c>
      <c r="E4934" s="253">
        <v>1676.2618906606597</v>
      </c>
      <c r="F4934" s="253">
        <v>252.12125253946053</v>
      </c>
      <c r="G4934" s="253">
        <v>252.12125253946053</v>
      </c>
      <c r="H4934" s="253">
        <v>134.97260822554068</v>
      </c>
      <c r="I4934" s="254">
        <v>963.69810637548585</v>
      </c>
    </row>
    <row r="4935" spans="1:9" ht="14.25" x14ac:dyDescent="0.3">
      <c r="A4935" s="251">
        <v>41682</v>
      </c>
      <c r="B4935" s="252" t="s">
        <v>1441</v>
      </c>
      <c r="C4935" s="253">
        <v>4485</v>
      </c>
      <c r="D4935" s="253">
        <v>3313.9027421986534</v>
      </c>
      <c r="E4935" s="253">
        <v>1694.0141008591841</v>
      </c>
      <c r="F4935" s="253">
        <v>254.79130636310964</v>
      </c>
      <c r="G4935" s="253">
        <v>254.79130636310964</v>
      </c>
      <c r="H4935" s="253">
        <v>136.40201619908743</v>
      </c>
      <c r="I4935" s="254">
        <v>973.90401241416271</v>
      </c>
    </row>
    <row r="4936" spans="1:9" ht="14.25" x14ac:dyDescent="0.3">
      <c r="A4936" s="251">
        <v>41682</v>
      </c>
      <c r="B4936" s="252" t="s">
        <v>1442</v>
      </c>
      <c r="C4936" s="253">
        <v>1757</v>
      </c>
      <c r="D4936" s="253">
        <v>1298.2223228635528</v>
      </c>
      <c r="E4936" s="253">
        <v>663.63049614483532</v>
      </c>
      <c r="F4936" s="253">
        <v>99.814565279817984</v>
      </c>
      <c r="G4936" s="253">
        <v>99.814565279817984</v>
      </c>
      <c r="H4936" s="253">
        <v>53.435527862162012</v>
      </c>
      <c r="I4936" s="254">
        <v>381.52716829691951</v>
      </c>
    </row>
    <row r="4937" spans="1:9" ht="14.25" x14ac:dyDescent="0.3">
      <c r="A4937" s="251">
        <v>41682</v>
      </c>
      <c r="B4937" s="252" t="s">
        <v>1443</v>
      </c>
      <c r="C4937" s="253">
        <v>1105</v>
      </c>
      <c r="D4937" s="253">
        <v>816.46879155619001</v>
      </c>
      <c r="E4937" s="253">
        <v>417.36579296530624</v>
      </c>
      <c r="F4937" s="253">
        <v>62.774669683664698</v>
      </c>
      <c r="G4937" s="253">
        <v>62.774669683664698</v>
      </c>
      <c r="H4937" s="253">
        <v>33.606293846151978</v>
      </c>
      <c r="I4937" s="254">
        <v>239.94736537740241</v>
      </c>
    </row>
    <row r="4938" spans="1:9" ht="14.25" x14ac:dyDescent="0.3">
      <c r="A4938" s="251">
        <v>41682</v>
      </c>
      <c r="B4938" s="252" t="s">
        <v>1444</v>
      </c>
      <c r="C4938" s="253">
        <v>3715</v>
      </c>
      <c r="D4938" s="253">
        <v>2744.9606883540687</v>
      </c>
      <c r="E4938" s="253">
        <v>1403.1800188833599</v>
      </c>
      <c r="F4938" s="253">
        <v>211.04787137992247</v>
      </c>
      <c r="G4938" s="253">
        <v>211.04787137992247</v>
      </c>
      <c r="H4938" s="253">
        <v>112.98405578140687</v>
      </c>
      <c r="I4938" s="254">
        <v>806.70087092945698</v>
      </c>
    </row>
    <row r="4939" spans="1:9" ht="14.25" x14ac:dyDescent="0.3">
      <c r="A4939" s="251">
        <v>41682</v>
      </c>
      <c r="B4939" s="252" t="s">
        <v>1390</v>
      </c>
      <c r="C4939" s="253">
        <v>113708</v>
      </c>
      <c r="D4939" s="253">
        <v>84017.224751376707</v>
      </c>
      <c r="E4939" s="253">
        <v>42948.262069229902</v>
      </c>
      <c r="F4939" s="253">
        <v>6459.7123442444754</v>
      </c>
      <c r="G4939" s="253">
        <v>6459.7123442444754</v>
      </c>
      <c r="H4939" s="253">
        <v>3458.1940820436644</v>
      </c>
      <c r="I4939" s="254">
        <v>24691.343911614185</v>
      </c>
    </row>
    <row r="4940" spans="1:9" ht="14.25" x14ac:dyDescent="0.3">
      <c r="A4940" s="251">
        <v>41682</v>
      </c>
      <c r="B4940" s="252" t="s">
        <v>1325</v>
      </c>
      <c r="C4940" s="253">
        <v>36898</v>
      </c>
      <c r="D4940" s="253">
        <v>27263.407665918821</v>
      </c>
      <c r="E4940" s="253">
        <v>13936.618125641509</v>
      </c>
      <c r="F4940" s="253">
        <v>2096.1626805319997</v>
      </c>
      <c r="G4940" s="253">
        <v>2096.1626805319997</v>
      </c>
      <c r="H4940" s="253">
        <v>1122.1764980410096</v>
      </c>
      <c r="I4940" s="254">
        <v>8012.2876811723027</v>
      </c>
    </row>
    <row r="4941" spans="1:9" ht="14.25" x14ac:dyDescent="0.3">
      <c r="A4941" s="251">
        <v>41682</v>
      </c>
      <c r="B4941" s="252" t="s">
        <v>1445</v>
      </c>
      <c r="C4941" s="253">
        <v>4931</v>
      </c>
      <c r="D4941" s="253">
        <v>3643.4458019579847</v>
      </c>
      <c r="E4941" s="253">
        <v>1862.4712444451811</v>
      </c>
      <c r="F4941" s="253">
        <v>280.1284128598648</v>
      </c>
      <c r="G4941" s="253">
        <v>280.1284128598648</v>
      </c>
      <c r="H4941" s="253">
        <v>149.96618547997775</v>
      </c>
      <c r="I4941" s="254">
        <v>1070.7515463130962</v>
      </c>
    </row>
    <row r="4942" spans="1:9" ht="14.25" x14ac:dyDescent="0.3">
      <c r="A4942" s="251">
        <v>41682</v>
      </c>
      <c r="B4942" s="252" t="s">
        <v>1391</v>
      </c>
      <c r="C4942" s="253">
        <v>229890</v>
      </c>
      <c r="D4942" s="253">
        <v>169862.45293289822</v>
      </c>
      <c r="E4942" s="253">
        <v>86830.970266782126</v>
      </c>
      <c r="F4942" s="253">
        <v>13059.971776993374</v>
      </c>
      <c r="G4942" s="253">
        <v>13059.971776993374</v>
      </c>
      <c r="H4942" s="253">
        <v>6991.6297667799799</v>
      </c>
      <c r="I4942" s="254">
        <v>49919.909345349362</v>
      </c>
    </row>
    <row r="4943" spans="1:9" ht="14.25" x14ac:dyDescent="0.3">
      <c r="A4943" s="251">
        <v>41682</v>
      </c>
      <c r="B4943" s="252" t="s">
        <v>1446</v>
      </c>
      <c r="C4943" s="253">
        <v>115875</v>
      </c>
      <c r="D4943" s="253">
        <v>85618.390245767892</v>
      </c>
      <c r="E4943" s="253">
        <v>43766.752271361867</v>
      </c>
      <c r="F4943" s="253">
        <v>6582.8188684114448</v>
      </c>
      <c r="G4943" s="253">
        <v>6582.8188684114448</v>
      </c>
      <c r="H4943" s="253">
        <v>3524.0989135048512</v>
      </c>
      <c r="I4943" s="254">
        <v>25161.901324078288</v>
      </c>
    </row>
    <row r="4944" spans="1:9" ht="14.25" x14ac:dyDescent="0.3">
      <c r="A4944" s="251">
        <v>41682</v>
      </c>
      <c r="B4944" s="252" t="s">
        <v>1447</v>
      </c>
      <c r="C4944" s="253">
        <v>251648</v>
      </c>
      <c r="D4944" s="253">
        <v>185939.12982582091</v>
      </c>
      <c r="E4944" s="253">
        <v>95049.110468898987</v>
      </c>
      <c r="F4944" s="253">
        <v>14296.036268375434</v>
      </c>
      <c r="G4944" s="253">
        <v>14296.036268375434</v>
      </c>
      <c r="H4944" s="253">
        <v>7653.3544197252968</v>
      </c>
      <c r="I4944" s="254">
        <v>54644.592400445763</v>
      </c>
    </row>
    <row r="4945" spans="1:9" ht="14.25" x14ac:dyDescent="0.3">
      <c r="A4945" s="251">
        <v>41682</v>
      </c>
      <c r="B4945" s="252" t="s">
        <v>1448</v>
      </c>
      <c r="C4945" s="253">
        <v>837074</v>
      </c>
      <c r="D4945" s="253">
        <v>618502.07893493772</v>
      </c>
      <c r="E4945" s="253">
        <v>316168.37446211831</v>
      </c>
      <c r="F4945" s="253">
        <v>47553.885837813519</v>
      </c>
      <c r="G4945" s="253">
        <v>47553.885837813519</v>
      </c>
      <c r="H4945" s="253">
        <v>25457.877660609793</v>
      </c>
      <c r="I4945" s="254">
        <v>181768.05513658258</v>
      </c>
    </row>
    <row r="4946" spans="1:9" ht="14.25" x14ac:dyDescent="0.3">
      <c r="A4946" s="251">
        <v>41682</v>
      </c>
      <c r="B4946" s="252" t="s">
        <v>1392</v>
      </c>
      <c r="C4946" s="253">
        <v>2070643</v>
      </c>
      <c r="D4946" s="253">
        <v>1529968.6768817049</v>
      </c>
      <c r="E4946" s="253">
        <v>782095.52727878792</v>
      </c>
      <c r="F4946" s="253">
        <v>117632.5161608982</v>
      </c>
      <c r="G4946" s="253">
        <v>117632.5161608982</v>
      </c>
      <c r="H4946" s="253">
        <v>62974.332224866666</v>
      </c>
      <c r="I4946" s="254">
        <v>449633.78505625401</v>
      </c>
    </row>
    <row r="4947" spans="1:9" ht="14.25" x14ac:dyDescent="0.3">
      <c r="A4947" s="251">
        <v>41682</v>
      </c>
      <c r="B4947" s="252" t="s">
        <v>1449</v>
      </c>
      <c r="C4947" s="253">
        <v>1212</v>
      </c>
      <c r="D4947" s="253">
        <v>895.52957046706092</v>
      </c>
      <c r="E4947" s="253">
        <v>457.78039916194678</v>
      </c>
      <c r="F4947" s="253">
        <v>68.853302856653045</v>
      </c>
      <c r="G4947" s="253">
        <v>68.853302856653045</v>
      </c>
      <c r="H4947" s="253">
        <v>36.860477956141352</v>
      </c>
      <c r="I4947" s="254">
        <v>263.18208763566673</v>
      </c>
    </row>
    <row r="4948" spans="1:9" ht="14.25" x14ac:dyDescent="0.3">
      <c r="A4948" s="251">
        <v>41682</v>
      </c>
      <c r="B4948" s="252" t="s">
        <v>1326</v>
      </c>
      <c r="C4948" s="253">
        <v>48418</v>
      </c>
      <c r="D4948" s="253">
        <v>35775.371900061182</v>
      </c>
      <c r="E4948" s="253">
        <v>18287.798157279816</v>
      </c>
      <c r="F4948" s="253">
        <v>2750.6099156051378</v>
      </c>
      <c r="G4948" s="253">
        <v>2750.6099156051378</v>
      </c>
      <c r="H4948" s="253">
        <v>1472.5335162379968</v>
      </c>
      <c r="I4948" s="254">
        <v>10513.820395333094</v>
      </c>
    </row>
    <row r="4949" spans="1:9" ht="14.25" x14ac:dyDescent="0.3">
      <c r="A4949" s="251">
        <v>41682</v>
      </c>
      <c r="B4949" s="252" t="s">
        <v>1450</v>
      </c>
      <c r="C4949" s="253">
        <v>4073</v>
      </c>
      <c r="D4949" s="253">
        <v>3009.4817991025902</v>
      </c>
      <c r="E4949" s="253">
        <v>1538.3989816721198</v>
      </c>
      <c r="F4949" s="253">
        <v>231.38572816431341</v>
      </c>
      <c r="G4949" s="253">
        <v>231.38572816431341</v>
      </c>
      <c r="H4949" s="253">
        <v>123.87188672884798</v>
      </c>
      <c r="I4949" s="254">
        <v>884.43947437299562</v>
      </c>
    </row>
    <row r="4950" spans="1:9" ht="14.25" x14ac:dyDescent="0.3">
      <c r="A4950" s="251">
        <v>41682</v>
      </c>
      <c r="B4950" s="252" t="s">
        <v>1451</v>
      </c>
      <c r="C4950" s="253">
        <v>91001</v>
      </c>
      <c r="D4950" s="253">
        <v>67239.345249235164</v>
      </c>
      <c r="E4950" s="253">
        <v>34371.678303742839</v>
      </c>
      <c r="F4950" s="253">
        <v>5169.7354894870332</v>
      </c>
      <c r="G4950" s="253">
        <v>5169.7354894870332</v>
      </c>
      <c r="H4950" s="253">
        <v>2767.6075532069472</v>
      </c>
      <c r="I4950" s="254">
        <v>19760.588413311314</v>
      </c>
    </row>
    <row r="4951" spans="1:9" ht="14.25" x14ac:dyDescent="0.3">
      <c r="A4951" s="251">
        <v>41682</v>
      </c>
      <c r="B4951" s="252" t="s">
        <v>1452</v>
      </c>
      <c r="C4951" s="253">
        <v>3140</v>
      </c>
      <c r="D4951" s="253">
        <v>2320.1013624311645</v>
      </c>
      <c r="E4951" s="253">
        <v>1185.9987239014133</v>
      </c>
      <c r="F4951" s="253">
        <v>178.38231928208793</v>
      </c>
      <c r="G4951" s="253">
        <v>178.38231928208793</v>
      </c>
      <c r="H4951" s="253">
        <v>95.496617807164895</v>
      </c>
      <c r="I4951" s="254">
        <v>681.84138215841051</v>
      </c>
    </row>
    <row r="4952" spans="1:9" ht="14.25" x14ac:dyDescent="0.3">
      <c r="A4952" s="251">
        <v>41682</v>
      </c>
      <c r="B4952" s="252" t="s">
        <v>1453</v>
      </c>
      <c r="C4952" s="253">
        <v>2749</v>
      </c>
      <c r="D4952" s="253">
        <v>2031.1970208035896</v>
      </c>
      <c r="E4952" s="253">
        <v>1038.3154433136895</v>
      </c>
      <c r="F4952" s="253">
        <v>156.16974385556043</v>
      </c>
      <c r="G4952" s="253">
        <v>156.16974385556043</v>
      </c>
      <c r="H4952" s="253">
        <v>83.605159984680355</v>
      </c>
      <c r="I4952" s="254">
        <v>596.93692979409889</v>
      </c>
    </row>
    <row r="4953" spans="1:9" ht="14.25" x14ac:dyDescent="0.3">
      <c r="A4953" s="251">
        <v>41682</v>
      </c>
      <c r="B4953" s="252" t="s">
        <v>1454</v>
      </c>
      <c r="C4953" s="253">
        <v>75537</v>
      </c>
      <c r="D4953" s="253">
        <v>55813.215482153777</v>
      </c>
      <c r="E4953" s="253">
        <v>28530.823441828357</v>
      </c>
      <c r="F4953" s="253">
        <v>4291.2309718506604</v>
      </c>
      <c r="G4953" s="253">
        <v>4291.2309718506604</v>
      </c>
      <c r="H4953" s="253">
        <v>2297.301916974463</v>
      </c>
      <c r="I4953" s="254">
        <v>16402.628179649633</v>
      </c>
    </row>
    <row r="4954" spans="1:9" ht="14.25" x14ac:dyDescent="0.3">
      <c r="A4954" s="251">
        <v>41682</v>
      </c>
      <c r="B4954" s="252" t="s">
        <v>1455</v>
      </c>
      <c r="C4954" s="253">
        <v>2046099</v>
      </c>
      <c r="D4954" s="253">
        <v>1511833.4641939627</v>
      </c>
      <c r="E4954" s="253">
        <v>772825.09648915846</v>
      </c>
      <c r="F4954" s="253">
        <v>116238.17996839515</v>
      </c>
      <c r="G4954" s="253">
        <v>116238.17996839515</v>
      </c>
      <c r="H4954" s="253">
        <v>62227.877133319198</v>
      </c>
      <c r="I4954" s="254">
        <v>444304.13063469477</v>
      </c>
    </row>
    <row r="4955" spans="1:9" ht="14.25" x14ac:dyDescent="0.3">
      <c r="A4955" s="251">
        <v>41682</v>
      </c>
      <c r="B4955" s="252" t="s">
        <v>1456</v>
      </c>
      <c r="C4955" s="253">
        <v>1761970</v>
      </c>
      <c r="D4955" s="253">
        <v>1301894.5852110952</v>
      </c>
      <c r="E4955" s="253">
        <v>665507.69794667931</v>
      </c>
      <c r="F4955" s="253">
        <v>100096.90926925492</v>
      </c>
      <c r="G4955" s="253">
        <v>100096.90926925492</v>
      </c>
      <c r="H4955" s="253">
        <v>53586.680152130677</v>
      </c>
      <c r="I4955" s="254">
        <v>382606.38857377536</v>
      </c>
    </row>
    <row r="4956" spans="1:9" ht="14.25" x14ac:dyDescent="0.3">
      <c r="A4956" s="251">
        <v>41682</v>
      </c>
      <c r="B4956" s="252" t="s">
        <v>1457</v>
      </c>
      <c r="C4956" s="253">
        <v>752203</v>
      </c>
      <c r="D4956" s="253">
        <v>555792.10354293289</v>
      </c>
      <c r="E4956" s="253">
        <v>284112.03761618305</v>
      </c>
      <c r="F4956" s="253">
        <v>42732.393538517317</v>
      </c>
      <c r="G4956" s="253">
        <v>42732.393538517317</v>
      </c>
      <c r="H4956" s="253">
        <v>22876.70140267607</v>
      </c>
      <c r="I4956" s="254">
        <v>163338.57744703913</v>
      </c>
    </row>
    <row r="4957" spans="1:9" ht="14.25" x14ac:dyDescent="0.3">
      <c r="A4957" s="251">
        <v>41682</v>
      </c>
      <c r="B4957" s="252" t="s">
        <v>1393</v>
      </c>
      <c r="C4957" s="253">
        <v>5911313</v>
      </c>
      <c r="D4957" s="253">
        <v>4367785.1417379156</v>
      </c>
      <c r="E4957" s="253">
        <v>2232741.9345802022</v>
      </c>
      <c r="F4957" s="253">
        <v>335819.65698801179</v>
      </c>
      <c r="G4957" s="253">
        <v>335819.65698801179</v>
      </c>
      <c r="H4957" s="253">
        <v>179780.38162405268</v>
      </c>
      <c r="I4957" s="254">
        <v>1283623.511557637</v>
      </c>
    </row>
    <row r="4958" spans="1:9" ht="14.25" x14ac:dyDescent="0.3">
      <c r="A4958" s="251">
        <v>41682</v>
      </c>
      <c r="B4958" s="252" t="s">
        <v>1458</v>
      </c>
      <c r="C4958" s="253">
        <v>1775745</v>
      </c>
      <c r="D4958" s="253">
        <v>1312072.7368886396</v>
      </c>
      <c r="E4958" s="253">
        <v>670710.6063612469</v>
      </c>
      <c r="F4958" s="253">
        <v>100879.4622782074</v>
      </c>
      <c r="G4958" s="253">
        <v>100879.4622782074</v>
      </c>
      <c r="H4958" s="253">
        <v>54005.61834012231</v>
      </c>
      <c r="I4958" s="254">
        <v>385597.58763085568</v>
      </c>
    </row>
    <row r="4959" spans="1:9" ht="14.25" x14ac:dyDescent="0.3">
      <c r="A4959" s="251">
        <v>41682</v>
      </c>
      <c r="B4959" s="252" t="s">
        <v>1459</v>
      </c>
      <c r="C4959" s="253">
        <v>2299510</v>
      </c>
      <c r="D4959" s="253">
        <v>1699075.2496573525</v>
      </c>
      <c r="E4959" s="253">
        <v>868540.10369380214</v>
      </c>
      <c r="F4959" s="253">
        <v>130634.37165998534</v>
      </c>
      <c r="G4959" s="253">
        <v>130634.37165998534</v>
      </c>
      <c r="H4959" s="253">
        <v>69934.849558520305</v>
      </c>
      <c r="I4959" s="254">
        <v>499331.55308505939</v>
      </c>
    </row>
    <row r="4960" spans="1:9" ht="14.25" x14ac:dyDescent="0.3">
      <c r="A4960" s="251">
        <v>41682</v>
      </c>
      <c r="B4960" s="252" t="s">
        <v>1394</v>
      </c>
      <c r="C4960" s="253">
        <v>7964059</v>
      </c>
      <c r="D4960" s="253">
        <v>5884529.9797395458</v>
      </c>
      <c r="E4960" s="253">
        <v>3008077.6468393514</v>
      </c>
      <c r="F4960" s="253">
        <v>452435.45073865785</v>
      </c>
      <c r="G4960" s="253">
        <v>452435.45073865785</v>
      </c>
      <c r="H4960" s="253">
        <v>242210.41354035406</v>
      </c>
      <c r="I4960" s="254">
        <v>1729371.0178825248</v>
      </c>
    </row>
    <row r="4961" spans="1:9" ht="14.25" x14ac:dyDescent="0.3">
      <c r="A4961" s="251">
        <v>41682</v>
      </c>
      <c r="B4961" s="252" t="s">
        <v>1327</v>
      </c>
      <c r="C4961" s="253">
        <v>7453487</v>
      </c>
      <c r="D4961" s="253">
        <v>5507275.5871219654</v>
      </c>
      <c r="E4961" s="253">
        <v>2815231.2326801824</v>
      </c>
      <c r="F4961" s="253">
        <v>423430.0311461438</v>
      </c>
      <c r="G4961" s="253">
        <v>423430.0311461438</v>
      </c>
      <c r="H4961" s="253">
        <v>226682.42018142421</v>
      </c>
      <c r="I4961" s="254">
        <v>1618501.8719680714</v>
      </c>
    </row>
    <row r="4962" spans="1:9" ht="14.25" x14ac:dyDescent="0.3">
      <c r="A4962" s="251">
        <v>41682</v>
      </c>
      <c r="B4962" s="252" t="s">
        <v>1328</v>
      </c>
      <c r="C4962" s="253">
        <v>37532115</v>
      </c>
      <c r="D4962" s="253">
        <v>27731946.224975523</v>
      </c>
      <c r="E4962" s="253">
        <v>14176127.546280602</v>
      </c>
      <c r="F4962" s="253">
        <v>2132186.5354337711</v>
      </c>
      <c r="G4962" s="253">
        <v>2132186.5354337711</v>
      </c>
      <c r="H4962" s="253">
        <v>1141461.7967036818</v>
      </c>
      <c r="I4962" s="254">
        <v>8149983.811123698</v>
      </c>
    </row>
    <row r="4963" spans="1:9" ht="14.25" x14ac:dyDescent="0.3">
      <c r="A4963" s="251">
        <v>41682</v>
      </c>
      <c r="B4963" s="252" t="s">
        <v>1329</v>
      </c>
      <c r="C4963" s="253">
        <v>3568678</v>
      </c>
      <c r="D4963" s="253">
        <v>2636845.442636345</v>
      </c>
      <c r="E4963" s="253">
        <v>1347913.2337627541</v>
      </c>
      <c r="F4963" s="253">
        <v>202735.36892068884</v>
      </c>
      <c r="G4963" s="253">
        <v>202735.36892068884</v>
      </c>
      <c r="H4963" s="253">
        <v>108533.97421746422</v>
      </c>
      <c r="I4963" s="254">
        <v>774927.49681474909</v>
      </c>
    </row>
    <row r="4964" spans="1:9" ht="14.25" x14ac:dyDescent="0.3">
      <c r="A4964" s="251">
        <v>41682</v>
      </c>
      <c r="B4964" s="252" t="s">
        <v>1330</v>
      </c>
      <c r="C4964" s="253">
        <v>28990159</v>
      </c>
      <c r="D4964" s="253">
        <v>21420416.367196202</v>
      </c>
      <c r="E4964" s="253">
        <v>10949774.388439193</v>
      </c>
      <c r="F4964" s="253">
        <v>1646920.9550243611</v>
      </c>
      <c r="G4964" s="253">
        <v>1646920.9550243611</v>
      </c>
      <c r="H4964" s="253">
        <v>881675.83891463105</v>
      </c>
      <c r="I4964" s="254">
        <v>6295124.2297936566</v>
      </c>
    </row>
    <row r="4965" spans="1:9" ht="14.25" x14ac:dyDescent="0.3">
      <c r="A4965" s="251">
        <v>41682</v>
      </c>
      <c r="B4965" s="252" t="s">
        <v>1395</v>
      </c>
      <c r="C4965" s="253">
        <v>2668924</v>
      </c>
      <c r="D4965" s="253">
        <v>1972030.0027468894</v>
      </c>
      <c r="E4965" s="253">
        <v>1008070.2096146035</v>
      </c>
      <c r="F4965" s="253">
        <v>151620.65385593221</v>
      </c>
      <c r="G4965" s="253">
        <v>151620.65385593221</v>
      </c>
      <c r="H4965" s="253">
        <v>81169.813752983988</v>
      </c>
      <c r="I4965" s="254">
        <v>579548.67166743742</v>
      </c>
    </row>
    <row r="4966" spans="1:9" ht="14.25" x14ac:dyDescent="0.3">
      <c r="A4966" s="251">
        <v>41682</v>
      </c>
      <c r="B4966" s="252" t="s">
        <v>1396</v>
      </c>
      <c r="C4966" s="253">
        <v>755768</v>
      </c>
      <c r="D4966" s="253">
        <v>558426.23136365495</v>
      </c>
      <c r="E4966" s="253">
        <v>285458.56164507114</v>
      </c>
      <c r="F4966" s="253">
        <v>42934.919961523898</v>
      </c>
      <c r="G4966" s="253">
        <v>42934.919961523898</v>
      </c>
      <c r="H4966" s="253">
        <v>22985.123518116372</v>
      </c>
      <c r="I4966" s="254">
        <v>164112.70627741964</v>
      </c>
    </row>
    <row r="4967" spans="1:9" ht="14.25" x14ac:dyDescent="0.3">
      <c r="A4967" s="251">
        <v>41682</v>
      </c>
      <c r="B4967" s="252" t="s">
        <v>1397</v>
      </c>
      <c r="C4967" s="253">
        <v>4467386</v>
      </c>
      <c r="D4967" s="253">
        <v>3300888.0079955128</v>
      </c>
      <c r="E4967" s="253">
        <v>1687361.1768073372</v>
      </c>
      <c r="F4967" s="253">
        <v>253790.6610854553</v>
      </c>
      <c r="G4967" s="253">
        <v>253790.6610854553</v>
      </c>
      <c r="H4967" s="253">
        <v>135866.3227512991</v>
      </c>
      <c r="I4967" s="254">
        <v>970079.18626596592</v>
      </c>
    </row>
    <row r="4968" spans="1:9" ht="14.25" x14ac:dyDescent="0.3">
      <c r="A4968" s="251">
        <v>41682</v>
      </c>
      <c r="B4968" s="252" t="s">
        <v>1398</v>
      </c>
      <c r="C4968" s="253">
        <v>6147332</v>
      </c>
      <c r="D4968" s="253">
        <v>4542176.2256422592</v>
      </c>
      <c r="E4968" s="253">
        <v>2321887.8685981915</v>
      </c>
      <c r="F4968" s="253">
        <v>349227.81514554011</v>
      </c>
      <c r="G4968" s="253">
        <v>349227.81514554011</v>
      </c>
      <c r="H4968" s="253">
        <v>186958.41227317025</v>
      </c>
      <c r="I4968" s="254">
        <v>1334874.3144798172</v>
      </c>
    </row>
    <row r="4969" spans="1:9" ht="14.25" x14ac:dyDescent="0.3">
      <c r="A4969" s="251">
        <v>41682</v>
      </c>
      <c r="B4969" s="252" t="s">
        <v>1460</v>
      </c>
      <c r="C4969" s="253">
        <v>124917</v>
      </c>
      <c r="D4969" s="253">
        <v>92299.395506628585</v>
      </c>
      <c r="E4969" s="253">
        <v>47181.975348277971</v>
      </c>
      <c r="F4969" s="253">
        <v>7096.491776356871</v>
      </c>
      <c r="G4969" s="253">
        <v>7096.491776356871</v>
      </c>
      <c r="H4969" s="253">
        <v>3799.0926772667572</v>
      </c>
      <c r="I4969" s="254">
        <v>27125.343928370115</v>
      </c>
    </row>
    <row r="4970" spans="1:9" ht="14.25" x14ac:dyDescent="0.3">
      <c r="A4970" s="251">
        <v>41682</v>
      </c>
      <c r="B4970" s="252" t="s">
        <v>1399</v>
      </c>
      <c r="C4970" s="253">
        <v>1944773</v>
      </c>
      <c r="D4970" s="253">
        <v>1436965.1232227206</v>
      </c>
      <c r="E4970" s="253">
        <v>734553.59754073981</v>
      </c>
      <c r="F4970" s="253">
        <v>110481.88478254265</v>
      </c>
      <c r="G4970" s="253">
        <v>110481.88478254265</v>
      </c>
      <c r="H4970" s="253">
        <v>59146.25601996608</v>
      </c>
      <c r="I4970" s="254">
        <v>422301.50009692943</v>
      </c>
    </row>
    <row r="4971" spans="1:9" ht="14.25" x14ac:dyDescent="0.3">
      <c r="A4971" s="251">
        <v>41682</v>
      </c>
      <c r="B4971" s="252" t="s">
        <v>1331</v>
      </c>
      <c r="C4971" s="253">
        <v>532788</v>
      </c>
      <c r="D4971" s="253">
        <v>393669.47919967363</v>
      </c>
      <c r="E4971" s="253">
        <v>201237.54398407202</v>
      </c>
      <c r="F4971" s="253">
        <v>30267.502906262755</v>
      </c>
      <c r="G4971" s="253">
        <v>30267.502906262755</v>
      </c>
      <c r="H4971" s="253">
        <v>16203.647136383366</v>
      </c>
      <c r="I4971" s="254">
        <v>115693.28226669274</v>
      </c>
    </row>
    <row r="4972" spans="1:9" ht="14.25" x14ac:dyDescent="0.3">
      <c r="A4972" s="251">
        <v>41682</v>
      </c>
      <c r="B4972" s="252" t="s">
        <v>1332</v>
      </c>
      <c r="C4972" s="253">
        <v>2061495</v>
      </c>
      <c r="D4972" s="253">
        <v>1523209.3497277177</v>
      </c>
      <c r="E4972" s="253">
        <v>778640.26730227517</v>
      </c>
      <c r="F4972" s="253">
        <v>117112.82142943561</v>
      </c>
      <c r="G4972" s="253">
        <v>117112.82142943561</v>
      </c>
      <c r="H4972" s="253">
        <v>62696.114689930386</v>
      </c>
      <c r="I4972" s="254">
        <v>447647.32487664092</v>
      </c>
    </row>
    <row r="4973" spans="1:9" ht="14.25" x14ac:dyDescent="0.3">
      <c r="A4973" s="251">
        <v>41682</v>
      </c>
      <c r="B4973" s="252" t="s">
        <v>1342</v>
      </c>
      <c r="C4973" s="253">
        <v>122778</v>
      </c>
      <c r="D4973" s="253">
        <v>90718.918814195378</v>
      </c>
      <c r="E4973" s="253">
        <v>46374.060930945132</v>
      </c>
      <c r="F4973" s="253">
        <v>6974.975922552926</v>
      </c>
      <c r="G4973" s="253">
        <v>6974.975922552926</v>
      </c>
      <c r="H4973" s="253">
        <v>3734.0394080025767</v>
      </c>
      <c r="I4973" s="254">
        <v>26660.86663014182</v>
      </c>
    </row>
    <row r="4974" spans="1:9" ht="14.25" x14ac:dyDescent="0.3">
      <c r="A4974" s="251">
        <v>41682</v>
      </c>
      <c r="B4974" s="252" t="s">
        <v>1343</v>
      </c>
      <c r="C4974" s="253">
        <v>55</v>
      </c>
      <c r="D4974" s="253">
        <v>40.638718131756065</v>
      </c>
      <c r="E4974" s="253">
        <v>20.773862998273163</v>
      </c>
      <c r="F4974" s="253">
        <v>3.1245310702276545</v>
      </c>
      <c r="G4974" s="253">
        <v>3.1245310702276545</v>
      </c>
      <c r="H4974" s="253">
        <v>1.6727114584057545</v>
      </c>
      <c r="I4974" s="254">
        <v>11.94308153462184</v>
      </c>
    </row>
    <row r="4975" spans="1:9" ht="14.25" x14ac:dyDescent="0.3">
      <c r="A4975" s="251">
        <v>41682</v>
      </c>
      <c r="B4975" s="252" t="s">
        <v>1347</v>
      </c>
      <c r="C4975" s="253">
        <v>32236</v>
      </c>
      <c r="D4975" s="253">
        <v>23818.722139914335</v>
      </c>
      <c r="E4975" s="253">
        <v>12175.749956587882</v>
      </c>
      <c r="F4975" s="253">
        <v>1831.3160650883394</v>
      </c>
      <c r="G4975" s="253">
        <v>1831.3160650883394</v>
      </c>
      <c r="H4975" s="253">
        <v>980.3913922394164</v>
      </c>
      <c r="I4975" s="254">
        <v>6999.948660910356</v>
      </c>
    </row>
    <row r="4976" spans="1:9" ht="14.25" x14ac:dyDescent="0.3">
      <c r="A4976" s="251">
        <v>41682</v>
      </c>
      <c r="B4976" s="252" t="s">
        <v>1349</v>
      </c>
      <c r="C4976" s="253">
        <v>339</v>
      </c>
      <c r="D4976" s="253">
        <v>250.48228084846011</v>
      </c>
      <c r="E4976" s="253">
        <v>128.0425373893564</v>
      </c>
      <c r="F4976" s="253">
        <v>19.258473323766815</v>
      </c>
      <c r="G4976" s="253">
        <v>19.258473323766815</v>
      </c>
      <c r="H4976" s="253">
        <v>10.309985170900923</v>
      </c>
      <c r="I4976" s="254">
        <v>73.612811640669165</v>
      </c>
    </row>
    <row r="4977" spans="1:9" ht="14.25" x14ac:dyDescent="0.3">
      <c r="A4977" s="251">
        <v>41682</v>
      </c>
      <c r="B4977" s="252" t="s">
        <v>1351</v>
      </c>
      <c r="C4977" s="253">
        <v>279549</v>
      </c>
      <c r="D4977" s="253">
        <v>206554.78209116866</v>
      </c>
      <c r="E4977" s="253">
        <v>105587.50231462298</v>
      </c>
      <c r="F4977" s="253">
        <v>15881.082475474012</v>
      </c>
      <c r="G4977" s="253">
        <v>15881.082475474012</v>
      </c>
      <c r="H4977" s="253">
        <v>8501.9057361067316</v>
      </c>
      <c r="I4977" s="254">
        <v>60703.20908949092</v>
      </c>
    </row>
    <row r="4978" spans="1:9" ht="14.25" x14ac:dyDescent="0.3">
      <c r="A4978" s="251">
        <v>41682</v>
      </c>
      <c r="B4978" s="252" t="s">
        <v>1352</v>
      </c>
      <c r="C4978" s="253">
        <v>3</v>
      </c>
      <c r="D4978" s="253">
        <v>2.2166573526412399</v>
      </c>
      <c r="E4978" s="253">
        <v>1.1331197999058087</v>
      </c>
      <c r="F4978" s="253">
        <v>0.17042896746696298</v>
      </c>
      <c r="G4978" s="253">
        <v>0.17042896746696298</v>
      </c>
      <c r="H4978" s="253">
        <v>9.1238806822132063E-2</v>
      </c>
      <c r="I4978" s="254">
        <v>0.65144081097937312</v>
      </c>
    </row>
    <row r="4979" spans="1:9" ht="14.25" x14ac:dyDescent="0.3">
      <c r="A4979" s="251">
        <v>41682</v>
      </c>
      <c r="B4979" s="252" t="s">
        <v>1461</v>
      </c>
      <c r="C4979" s="253">
        <v>16</v>
      </c>
      <c r="D4979" s="253">
        <v>11.822172547419946</v>
      </c>
      <c r="E4979" s="253">
        <v>6.0433055994976472</v>
      </c>
      <c r="F4979" s="253">
        <v>0.90895449315713583</v>
      </c>
      <c r="G4979" s="253">
        <v>0.90895449315713583</v>
      </c>
      <c r="H4979" s="253">
        <v>0.48660696971803769</v>
      </c>
      <c r="I4979" s="254">
        <v>3.47435099188999</v>
      </c>
    </row>
    <row r="4980" spans="1:9" ht="14.25" x14ac:dyDescent="0.3">
      <c r="A4980" s="251">
        <v>41682</v>
      </c>
      <c r="B4980" s="252" t="s">
        <v>1276</v>
      </c>
      <c r="C4980" s="253">
        <v>151</v>
      </c>
      <c r="D4980" s="253">
        <v>111.57175341627574</v>
      </c>
      <c r="E4980" s="253">
        <v>57.033696595259045</v>
      </c>
      <c r="F4980" s="253">
        <v>8.5782580291704704</v>
      </c>
      <c r="G4980" s="253">
        <v>8.5782580291704704</v>
      </c>
      <c r="H4980" s="253">
        <v>4.5923532767139807</v>
      </c>
      <c r="I4980" s="254">
        <v>32.789187485961776</v>
      </c>
    </row>
    <row r="4981" spans="1:9" ht="14.25" x14ac:dyDescent="0.3">
      <c r="A4981" s="251">
        <v>41682</v>
      </c>
      <c r="B4981" s="252" t="s">
        <v>1400</v>
      </c>
      <c r="C4981" s="253">
        <v>961</v>
      </c>
      <c r="D4981" s="253">
        <v>710.06923862941051</v>
      </c>
      <c r="E4981" s="253">
        <v>362.97604256982743</v>
      </c>
      <c r="F4981" s="253">
        <v>54.59407924525047</v>
      </c>
      <c r="G4981" s="253">
        <v>54.59407924525047</v>
      </c>
      <c r="H4981" s="253">
        <v>29.226831118689638</v>
      </c>
      <c r="I4981" s="254">
        <v>208.67820645039251</v>
      </c>
    </row>
    <row r="4982" spans="1:9" ht="14.25" x14ac:dyDescent="0.3">
      <c r="A4982" s="251">
        <v>41682</v>
      </c>
      <c r="B4982" s="252" t="s">
        <v>1401</v>
      </c>
      <c r="C4982" s="253">
        <v>15306</v>
      </c>
      <c r="D4982" s="253">
        <v>11309.385813175606</v>
      </c>
      <c r="E4982" s="253">
        <v>5781.1772191194368</v>
      </c>
      <c r="F4982" s="253">
        <v>869.52859201644515</v>
      </c>
      <c r="G4982" s="253">
        <v>869.52859201644515</v>
      </c>
      <c r="H4982" s="253">
        <v>465.50039240651779</v>
      </c>
      <c r="I4982" s="254">
        <v>3323.6510176167617</v>
      </c>
    </row>
    <row r="4983" spans="1:9" ht="14.25" x14ac:dyDescent="0.3">
      <c r="A4983" s="251">
        <v>41682</v>
      </c>
      <c r="B4983" s="252" t="s">
        <v>1353</v>
      </c>
      <c r="C4983" s="253">
        <v>54790</v>
      </c>
      <c r="D4983" s="253">
        <v>40483.55211707118</v>
      </c>
      <c r="E4983" s="253">
        <v>20694.544612279755</v>
      </c>
      <c r="F4983" s="253">
        <v>3112.6010425049672</v>
      </c>
      <c r="G4983" s="253">
        <v>3112.6010425049672</v>
      </c>
      <c r="H4983" s="253">
        <v>1666.3247419282054</v>
      </c>
      <c r="I4983" s="254">
        <v>11897.480677853284</v>
      </c>
    </row>
    <row r="4984" spans="1:9" ht="14.25" x14ac:dyDescent="0.3">
      <c r="A4984" s="251">
        <v>41682</v>
      </c>
      <c r="B4984" s="252" t="s">
        <v>1354</v>
      </c>
      <c r="C4984" s="253">
        <v>208321</v>
      </c>
      <c r="D4984" s="253">
        <v>153925.42545319191</v>
      </c>
      <c r="E4984" s="253">
        <v>78684.216612059332</v>
      </c>
      <c r="F4984" s="253">
        <v>11834.644310561731</v>
      </c>
      <c r="G4984" s="253">
        <v>11834.644310561731</v>
      </c>
      <c r="H4984" s="253">
        <v>6335.6531586644578</v>
      </c>
      <c r="I4984" s="254">
        <v>45236.267061344661</v>
      </c>
    </row>
    <row r="4985" spans="1:9" ht="14.25" x14ac:dyDescent="0.3">
      <c r="A4985" s="251">
        <v>41682</v>
      </c>
      <c r="B4985" s="252" t="s">
        <v>1355</v>
      </c>
      <c r="C4985" s="253">
        <v>703</v>
      </c>
      <c r="D4985" s="253">
        <v>519.43670630226381</v>
      </c>
      <c r="E4985" s="253">
        <v>265.52773977792782</v>
      </c>
      <c r="F4985" s="253">
        <v>39.937188043091652</v>
      </c>
      <c r="G4985" s="253">
        <v>39.937188043091652</v>
      </c>
      <c r="H4985" s="253">
        <v>21.380293731986278</v>
      </c>
      <c r="I4985" s="254">
        <v>152.65429670616641</v>
      </c>
    </row>
    <row r="4986" spans="1:9" ht="14.25" x14ac:dyDescent="0.3">
      <c r="A4986" s="251">
        <v>41682</v>
      </c>
      <c r="B4986" s="252" t="s">
        <v>1356</v>
      </c>
      <c r="C4986" s="253">
        <v>90196</v>
      </c>
      <c r="D4986" s="253">
        <v>66644.542192943089</v>
      </c>
      <c r="E4986" s="253">
        <v>29600.753555886593</v>
      </c>
      <c r="F4986" s="253">
        <v>4173.4006780713089</v>
      </c>
      <c r="G4986" s="253">
        <v>4173.4006780713089</v>
      </c>
      <c r="H4986" s="253">
        <v>900.88768583276942</v>
      </c>
      <c r="I4986" s="254">
        <v>27796.099595081119</v>
      </c>
    </row>
    <row r="4987" spans="1:9" ht="14.25" x14ac:dyDescent="0.3">
      <c r="A4987" s="251">
        <v>41682</v>
      </c>
      <c r="B4987" s="252" t="s">
        <v>1402</v>
      </c>
      <c r="C4987" s="253">
        <v>1000287</v>
      </c>
      <c r="D4987" s="253">
        <v>739097.84443381603</v>
      </c>
      <c r="E4987" s="253">
        <v>328276.74145369127</v>
      </c>
      <c r="F4987" s="253">
        <v>46283.63169171488</v>
      </c>
      <c r="G4987" s="253">
        <v>46283.63169171488</v>
      </c>
      <c r="H4987" s="253">
        <v>9990.9778770522371</v>
      </c>
      <c r="I4987" s="254">
        <v>308262.86171964288</v>
      </c>
    </row>
    <row r="4988" spans="1:9" ht="14.25" x14ac:dyDescent="0.3">
      <c r="A4988" s="251">
        <v>41682</v>
      </c>
      <c r="B4988" s="252" t="s">
        <v>985</v>
      </c>
      <c r="C4988" s="253">
        <v>28894137</v>
      </c>
      <c r="D4988" s="253">
        <v>21349467.076424431</v>
      </c>
      <c r="E4988" s="253">
        <v>9482551.649153227</v>
      </c>
      <c r="F4988" s="253">
        <v>1336941.8926347652</v>
      </c>
      <c r="G4988" s="253">
        <v>1336941.8926347652</v>
      </c>
      <c r="H4988" s="253">
        <v>288597.85595885623</v>
      </c>
      <c r="I4988" s="254">
        <v>8904433.7860428225</v>
      </c>
    </row>
    <row r="4989" spans="1:9" ht="14.25" x14ac:dyDescent="0.3">
      <c r="A4989" s="251">
        <v>41682</v>
      </c>
      <c r="B4989" s="252" t="s">
        <v>1403</v>
      </c>
      <c r="C4989" s="253">
        <v>44811380</v>
      </c>
      <c r="D4989" s="253">
        <v>33110491.653000202</v>
      </c>
      <c r="E4989" s="253">
        <v>14706313.094584964</v>
      </c>
      <c r="F4989" s="253">
        <v>2073438.3307165627</v>
      </c>
      <c r="G4989" s="253">
        <v>2073438.3307165627</v>
      </c>
      <c r="H4989" s="253">
        <v>447581.05045869941</v>
      </c>
      <c r="I4989" s="254">
        <v>13809720.846523419</v>
      </c>
    </row>
    <row r="4990" spans="1:9" ht="14.25" x14ac:dyDescent="0.3">
      <c r="A4990" s="251">
        <v>41682</v>
      </c>
      <c r="B4990" s="252" t="s">
        <v>1404</v>
      </c>
      <c r="C4990" s="253">
        <v>12940645</v>
      </c>
      <c r="D4990" s="253">
        <v>9561658.6290566996</v>
      </c>
      <c r="E4990" s="253">
        <v>4246893.9143555826</v>
      </c>
      <c r="F4990" s="253">
        <v>598768.20055967104</v>
      </c>
      <c r="G4990" s="253">
        <v>598768.20055967104</v>
      </c>
      <c r="H4990" s="253">
        <v>129252.60241289414</v>
      </c>
      <c r="I4990" s="254">
        <v>3987975.7111688829</v>
      </c>
    </row>
    <row r="4991" spans="1:9" ht="14.25" x14ac:dyDescent="0.3">
      <c r="A4991" s="251">
        <v>41682</v>
      </c>
      <c r="B4991" s="252" t="s">
        <v>290</v>
      </c>
      <c r="C4991" s="253">
        <v>130981129</v>
      </c>
      <c r="D4991" s="253">
        <v>96780094.218366906</v>
      </c>
      <c r="E4991" s="253">
        <v>42985721.318027303</v>
      </c>
      <c r="F4991" s="253">
        <v>6060542.9573722286</v>
      </c>
      <c r="G4991" s="253">
        <v>6060542.9573722286</v>
      </c>
      <c r="H4991" s="253">
        <v>1308254.0932255692</v>
      </c>
      <c r="I4991" s="254">
        <v>40365032.892369591</v>
      </c>
    </row>
    <row r="4992" spans="1:9" ht="14.25" x14ac:dyDescent="0.3">
      <c r="A4992" s="251">
        <v>41682</v>
      </c>
      <c r="B4992" s="252" t="s">
        <v>292</v>
      </c>
      <c r="C4992" s="253">
        <v>136503637</v>
      </c>
      <c r="D4992" s="253">
        <v>100860596.8727736</v>
      </c>
      <c r="E4992" s="253">
        <v>44798112.092766896</v>
      </c>
      <c r="F4992" s="253">
        <v>6316071.3470109515</v>
      </c>
      <c r="G4992" s="253">
        <v>6316071.3470109515</v>
      </c>
      <c r="H4992" s="253">
        <v>1363413.5177245822</v>
      </c>
      <c r="I4992" s="254">
        <v>42066928.568260238</v>
      </c>
    </row>
    <row r="4993" spans="1:9" ht="14.25" x14ac:dyDescent="0.3">
      <c r="A4993" s="251">
        <v>41682</v>
      </c>
      <c r="B4993" s="252" t="s">
        <v>293</v>
      </c>
      <c r="C4993" s="253">
        <v>415342594</v>
      </c>
      <c r="D4993" s="253">
        <v>306890738.28506178</v>
      </c>
      <c r="E4993" s="253">
        <v>136308192.8938829</v>
      </c>
      <c r="F4993" s="253">
        <v>19218048.066782299</v>
      </c>
      <c r="G4993" s="253">
        <v>19218048.066782299</v>
      </c>
      <c r="H4993" s="253">
        <v>4148488.0519805704</v>
      </c>
      <c r="I4993" s="254">
        <v>127997961.20563376</v>
      </c>
    </row>
    <row r="4994" spans="1:9" ht="14.25" x14ac:dyDescent="0.3">
      <c r="A4994" s="251">
        <v>42014</v>
      </c>
      <c r="B4994" s="252" t="s">
        <v>708</v>
      </c>
      <c r="C4994" s="253">
        <v>2</v>
      </c>
      <c r="D4994" s="253">
        <v>1.4777715684274932</v>
      </c>
      <c r="E4994" s="253">
        <v>0.44791995600805501</v>
      </c>
      <c r="F4994" s="253">
        <v>5.3741763544960332E-2</v>
      </c>
      <c r="G4994" s="253">
        <v>5.3741763544960332E-2</v>
      </c>
      <c r="H4994" s="253">
        <v>5.3741763544960332E-2</v>
      </c>
      <c r="I4994" s="254">
        <v>0.86862632178455723</v>
      </c>
    </row>
    <row r="4995" spans="1:9" ht="14.25" x14ac:dyDescent="0.3">
      <c r="A4995" s="251">
        <v>42014</v>
      </c>
      <c r="B4995" s="252" t="s">
        <v>309</v>
      </c>
      <c r="C4995" s="253">
        <v>4</v>
      </c>
      <c r="D4995" s="253">
        <v>2.9555431368549865</v>
      </c>
      <c r="E4995" s="253">
        <v>0.89583991201611002</v>
      </c>
      <c r="F4995" s="253">
        <v>0.10748352708992066</v>
      </c>
      <c r="G4995" s="253">
        <v>0.10748352708992066</v>
      </c>
      <c r="H4995" s="253">
        <v>0.10748352708992066</v>
      </c>
      <c r="I4995" s="254">
        <v>1.7372526435691145</v>
      </c>
    </row>
    <row r="4996" spans="1:9" ht="14.25" x14ac:dyDescent="0.3">
      <c r="A4996" s="251">
        <v>42014</v>
      </c>
      <c r="B4996" s="252" t="s">
        <v>1773</v>
      </c>
      <c r="C4996" s="253">
        <v>5</v>
      </c>
      <c r="D4996" s="253">
        <v>3.6944289210687331</v>
      </c>
      <c r="E4996" s="253">
        <v>1.1197998900201376</v>
      </c>
      <c r="F4996" s="253">
        <v>0.13435440886240083</v>
      </c>
      <c r="G4996" s="253">
        <v>0.13435440886240083</v>
      </c>
      <c r="H4996" s="253">
        <v>0.13435440886240083</v>
      </c>
      <c r="I4996" s="254">
        <v>2.1715658044613932</v>
      </c>
    </row>
    <row r="4997" spans="1:9" ht="14.25" x14ac:dyDescent="0.3">
      <c r="A4997" s="251">
        <v>42014</v>
      </c>
      <c r="B4997" s="252" t="s">
        <v>1774</v>
      </c>
      <c r="C4997" s="253">
        <v>23</v>
      </c>
      <c r="D4997" s="253">
        <v>16.994373036916173</v>
      </c>
      <c r="E4997" s="253">
        <v>5.1510794940926328</v>
      </c>
      <c r="F4997" s="253">
        <v>0.6180302807670438</v>
      </c>
      <c r="G4997" s="253">
        <v>0.6180302807670438</v>
      </c>
      <c r="H4997" s="253">
        <v>0.6180302807670438</v>
      </c>
      <c r="I4997" s="254">
        <v>9.9892027005224087</v>
      </c>
    </row>
    <row r="4998" spans="1:9" ht="14.25" x14ac:dyDescent="0.3">
      <c r="A4998" s="251">
        <v>42014</v>
      </c>
      <c r="B4998" s="252" t="s">
        <v>1134</v>
      </c>
      <c r="C4998" s="253">
        <v>88</v>
      </c>
      <c r="D4998" s="253">
        <v>65.021949010809692</v>
      </c>
      <c r="E4998" s="253">
        <v>19.708478064354416</v>
      </c>
      <c r="F4998" s="253">
        <v>2.364637595978254</v>
      </c>
      <c r="G4998" s="253">
        <v>2.364637595978254</v>
      </c>
      <c r="H4998" s="253">
        <v>2.364637595978254</v>
      </c>
      <c r="I4998" s="254">
        <v>38.219558158520513</v>
      </c>
    </row>
    <row r="4999" spans="1:9" ht="14.25" x14ac:dyDescent="0.3">
      <c r="A4999" s="251">
        <v>42014</v>
      </c>
      <c r="B4999" s="252" t="s">
        <v>845</v>
      </c>
      <c r="C4999" s="253">
        <v>10</v>
      </c>
      <c r="D4999" s="253">
        <v>7.3888578421374662</v>
      </c>
      <c r="E4999" s="253">
        <v>2.2395997800402752</v>
      </c>
      <c r="F4999" s="253">
        <v>0.26870881772480165</v>
      </c>
      <c r="G4999" s="253">
        <v>0.26870881772480165</v>
      </c>
      <c r="H4999" s="253">
        <v>0.26870881772480165</v>
      </c>
      <c r="I4999" s="254">
        <v>4.3431316089227865</v>
      </c>
    </row>
    <row r="5000" spans="1:9" ht="14.25" x14ac:dyDescent="0.3">
      <c r="A5000" s="251">
        <v>42014</v>
      </c>
      <c r="B5000" s="252" t="s">
        <v>1777</v>
      </c>
      <c r="C5000" s="253">
        <v>1</v>
      </c>
      <c r="D5000" s="253">
        <v>0.73888578421374662</v>
      </c>
      <c r="E5000" s="253">
        <v>0.2239599780040275</v>
      </c>
      <c r="F5000" s="253">
        <v>2.6870881772480166E-2</v>
      </c>
      <c r="G5000" s="253">
        <v>2.6870881772480166E-2</v>
      </c>
      <c r="H5000" s="253">
        <v>2.6870881772480166E-2</v>
      </c>
      <c r="I5000" s="254">
        <v>0.43431316089227862</v>
      </c>
    </row>
    <row r="5001" spans="1:9" ht="14.25" x14ac:dyDescent="0.3">
      <c r="A5001" s="251">
        <v>42014</v>
      </c>
      <c r="B5001" s="252" t="s">
        <v>846</v>
      </c>
      <c r="C5001" s="253">
        <v>2839</v>
      </c>
      <c r="D5001" s="253">
        <v>2097.6967413828265</v>
      </c>
      <c r="E5001" s="253">
        <v>635.82237755343408</v>
      </c>
      <c r="F5001" s="253">
        <v>76.286433352071185</v>
      </c>
      <c r="G5001" s="253">
        <v>76.286433352071185</v>
      </c>
      <c r="H5001" s="253">
        <v>76.286433352071185</v>
      </c>
      <c r="I5001" s="254">
        <v>1233.015063773179</v>
      </c>
    </row>
    <row r="5002" spans="1:9" ht="14.25" x14ac:dyDescent="0.3">
      <c r="A5002" s="251">
        <v>42014</v>
      </c>
      <c r="B5002" s="252" t="s">
        <v>848</v>
      </c>
      <c r="C5002" s="253">
        <v>9</v>
      </c>
      <c r="D5002" s="253">
        <v>6.64997205792372</v>
      </c>
      <c r="E5002" s="253">
        <v>2.0156398020362478</v>
      </c>
      <c r="F5002" s="253">
        <v>0.2418379359523215</v>
      </c>
      <c r="G5002" s="253">
        <v>0.2418379359523215</v>
      </c>
      <c r="H5002" s="253">
        <v>0.2418379359523215</v>
      </c>
      <c r="I5002" s="254">
        <v>3.9088184480305079</v>
      </c>
    </row>
    <row r="5003" spans="1:9" ht="14.25" x14ac:dyDescent="0.3">
      <c r="A5003" s="251">
        <v>42014</v>
      </c>
      <c r="B5003" s="252" t="s">
        <v>587</v>
      </c>
      <c r="C5003" s="253">
        <v>10</v>
      </c>
      <c r="D5003" s="253">
        <v>7.3888578421374662</v>
      </c>
      <c r="E5003" s="253">
        <v>3.0918101523963193</v>
      </c>
      <c r="F5003" s="253">
        <v>1.5865066540365881E-2</v>
      </c>
      <c r="G5003" s="253">
        <v>1.5865066540365881E-2</v>
      </c>
      <c r="H5003" s="253">
        <v>7.92948815184506E-2</v>
      </c>
      <c r="I5003" s="254">
        <v>4.186022675141964</v>
      </c>
    </row>
    <row r="5004" spans="1:9" ht="14.25" x14ac:dyDescent="0.3">
      <c r="A5004" s="251">
        <v>42014</v>
      </c>
      <c r="B5004" s="252" t="s">
        <v>835</v>
      </c>
      <c r="C5004" s="253">
        <v>2</v>
      </c>
      <c r="D5004" s="253">
        <v>1.4777715684274932</v>
      </c>
      <c r="E5004" s="253">
        <v>0.61836203047926386</v>
      </c>
      <c r="F5004" s="253">
        <v>3.1730133080731765E-3</v>
      </c>
      <c r="G5004" s="253">
        <v>3.1730133080731765E-3</v>
      </c>
      <c r="H5004" s="253">
        <v>1.5858976303690119E-2</v>
      </c>
      <c r="I5004" s="254">
        <v>0.83720453502839287</v>
      </c>
    </row>
    <row r="5005" spans="1:9" ht="14.25" x14ac:dyDescent="0.3">
      <c r="A5005" s="251">
        <v>42014</v>
      </c>
      <c r="B5005" s="252" t="s">
        <v>836</v>
      </c>
      <c r="C5005" s="253">
        <v>364</v>
      </c>
      <c r="D5005" s="253">
        <v>268.95442545380376</v>
      </c>
      <c r="E5005" s="253">
        <v>112.54188954722602</v>
      </c>
      <c r="F5005" s="253">
        <v>0.57748842206931805</v>
      </c>
      <c r="G5005" s="253">
        <v>0.57748842206931805</v>
      </c>
      <c r="H5005" s="253">
        <v>2.8863336872716019</v>
      </c>
      <c r="I5005" s="254">
        <v>152.37122537516748</v>
      </c>
    </row>
    <row r="5006" spans="1:9" ht="14.25" x14ac:dyDescent="0.3">
      <c r="A5006" s="251">
        <v>42014</v>
      </c>
      <c r="B5006" s="252" t="s">
        <v>839</v>
      </c>
      <c r="C5006" s="253">
        <v>63</v>
      </c>
      <c r="D5006" s="253">
        <v>46.549804405466041</v>
      </c>
      <c r="E5006" s="253">
        <v>19.478403960096813</v>
      </c>
      <c r="F5006" s="253">
        <v>9.9949919204305057E-2</v>
      </c>
      <c r="G5006" s="253">
        <v>9.9949919204305057E-2</v>
      </c>
      <c r="H5006" s="253">
        <v>0.49955775356623883</v>
      </c>
      <c r="I5006" s="254">
        <v>26.371942853394376</v>
      </c>
    </row>
    <row r="5007" spans="1:9" ht="14.25" x14ac:dyDescent="0.3">
      <c r="A5007" s="251">
        <v>42014</v>
      </c>
      <c r="B5007" s="252" t="s">
        <v>589</v>
      </c>
      <c r="C5007" s="253">
        <v>27</v>
      </c>
      <c r="D5007" s="253">
        <v>19.949916173771157</v>
      </c>
      <c r="E5007" s="253">
        <v>8.3478874114700616</v>
      </c>
      <c r="F5007" s="253">
        <v>4.283567965898788E-2</v>
      </c>
      <c r="G5007" s="253">
        <v>4.283567965898788E-2</v>
      </c>
      <c r="H5007" s="253">
        <v>0.2140961800998166</v>
      </c>
      <c r="I5007" s="254">
        <v>11.302261222883303</v>
      </c>
    </row>
    <row r="5008" spans="1:9" ht="14.25" x14ac:dyDescent="0.3">
      <c r="A5008" s="251">
        <v>42014</v>
      </c>
      <c r="B5008" s="252" t="s">
        <v>650</v>
      </c>
      <c r="C5008" s="253">
        <v>8</v>
      </c>
      <c r="D5008" s="253">
        <v>5.911086273709973</v>
      </c>
      <c r="E5008" s="253">
        <v>3.7537252025919461</v>
      </c>
      <c r="F5008" s="253">
        <v>0.46763209053566568</v>
      </c>
      <c r="G5008" s="253">
        <v>0.46763209053566568</v>
      </c>
      <c r="H5008" s="253">
        <v>5.1639655195940846E-2</v>
      </c>
      <c r="I5008" s="254">
        <v>1.1704572348507536</v>
      </c>
    </row>
    <row r="5009" spans="1:9" ht="14.25" x14ac:dyDescent="0.3">
      <c r="A5009" s="251">
        <v>42014</v>
      </c>
      <c r="B5009" s="252" t="s">
        <v>651</v>
      </c>
      <c r="C5009" s="253">
        <v>186</v>
      </c>
      <c r="D5009" s="253">
        <v>137.43275586375685</v>
      </c>
      <c r="E5009" s="253">
        <v>87.274110960262732</v>
      </c>
      <c r="F5009" s="253">
        <v>10.872446104954227</v>
      </c>
      <c r="G5009" s="253">
        <v>10.872446104954227</v>
      </c>
      <c r="H5009" s="253">
        <v>1.2006219833056244</v>
      </c>
      <c r="I5009" s="254">
        <v>27.213130710280019</v>
      </c>
    </row>
    <row r="5010" spans="1:9" ht="14.25" x14ac:dyDescent="0.3">
      <c r="A5010" s="251">
        <v>42014</v>
      </c>
      <c r="B5010" s="252" t="s">
        <v>521</v>
      </c>
      <c r="C5010" s="253">
        <v>8</v>
      </c>
      <c r="D5010" s="253">
        <v>5.911086273709973</v>
      </c>
      <c r="E5010" s="253">
        <v>3.7537252025919461</v>
      </c>
      <c r="F5010" s="253">
        <v>0.46763209053566568</v>
      </c>
      <c r="G5010" s="253">
        <v>0.46763209053566568</v>
      </c>
      <c r="H5010" s="253">
        <v>5.1639655195940846E-2</v>
      </c>
      <c r="I5010" s="254">
        <v>1.1704572348507536</v>
      </c>
    </row>
    <row r="5011" spans="1:9" ht="14.25" x14ac:dyDescent="0.3">
      <c r="A5011" s="251">
        <v>42014</v>
      </c>
      <c r="B5011" s="252" t="s">
        <v>253</v>
      </c>
      <c r="C5011" s="253">
        <v>4</v>
      </c>
      <c r="D5011" s="253">
        <v>2.9555431368549865</v>
      </c>
      <c r="E5011" s="253">
        <v>1.876862601295973</v>
      </c>
      <c r="F5011" s="253">
        <v>0.23381604526783284</v>
      </c>
      <c r="G5011" s="253">
        <v>0.23381604526783284</v>
      </c>
      <c r="H5011" s="253">
        <v>2.5819827597970423E-2</v>
      </c>
      <c r="I5011" s="254">
        <v>0.5852286174253768</v>
      </c>
    </row>
    <row r="5012" spans="1:9" ht="14.25" x14ac:dyDescent="0.3">
      <c r="A5012" s="251">
        <v>42014</v>
      </c>
      <c r="B5012" s="252" t="s">
        <v>674</v>
      </c>
      <c r="C5012" s="253">
        <v>7</v>
      </c>
      <c r="D5012" s="253">
        <v>5.1722004894962259</v>
      </c>
      <c r="E5012" s="253">
        <v>2.7492214982454524</v>
      </c>
      <c r="F5012" s="253">
        <v>0.18903815055847339</v>
      </c>
      <c r="G5012" s="253">
        <v>0.18903815055847339</v>
      </c>
      <c r="H5012" s="253">
        <v>3.7364207289397024E-2</v>
      </c>
      <c r="I5012" s="254">
        <v>2.0075384828444296</v>
      </c>
    </row>
    <row r="5013" spans="1:9" ht="14.25" x14ac:dyDescent="0.3">
      <c r="A5013" s="251">
        <v>42014</v>
      </c>
      <c r="B5013" s="252" t="s">
        <v>1591</v>
      </c>
      <c r="C5013" s="253">
        <v>41</v>
      </c>
      <c r="D5013" s="253">
        <v>30.294317152763611</v>
      </c>
      <c r="E5013" s="253">
        <v>16.102583061151936</v>
      </c>
      <c r="F5013" s="253">
        <v>1.1072234532710585</v>
      </c>
      <c r="G5013" s="253">
        <v>1.1072234532710585</v>
      </c>
      <c r="H5013" s="253">
        <v>0.21884749983789686</v>
      </c>
      <c r="I5013" s="254">
        <v>11.758439685231661</v>
      </c>
    </row>
    <row r="5014" spans="1:9" ht="14.25" x14ac:dyDescent="0.3">
      <c r="A5014" s="251">
        <v>42014</v>
      </c>
      <c r="B5014" s="252" t="s">
        <v>1592</v>
      </c>
      <c r="C5014" s="253">
        <v>79</v>
      </c>
      <c r="D5014" s="253">
        <v>58.371976952885987</v>
      </c>
      <c r="E5014" s="253">
        <v>31.026928337341541</v>
      </c>
      <c r="F5014" s="253">
        <v>2.1334305563027716</v>
      </c>
      <c r="G5014" s="253">
        <v>2.1334305563027716</v>
      </c>
      <c r="H5014" s="253">
        <v>0.42168176798033791</v>
      </c>
      <c r="I5014" s="254">
        <v>22.656505734958568</v>
      </c>
    </row>
    <row r="5015" spans="1:9" ht="14.25" x14ac:dyDescent="0.3">
      <c r="A5015" s="251">
        <v>42014</v>
      </c>
      <c r="B5015" s="252" t="s">
        <v>1600</v>
      </c>
      <c r="C5015" s="253">
        <v>555</v>
      </c>
      <c r="D5015" s="253">
        <v>410.08161023862937</v>
      </c>
      <c r="E5015" s="253">
        <v>217.97399021803233</v>
      </c>
      <c r="F5015" s="253">
        <v>14.988024794278962</v>
      </c>
      <c r="G5015" s="253">
        <v>14.988024794278962</v>
      </c>
      <c r="H5015" s="253">
        <v>2.9624478636593357</v>
      </c>
      <c r="I5015" s="254">
        <v>159.16912256837981</v>
      </c>
    </row>
    <row r="5016" spans="1:9" ht="14.25" x14ac:dyDescent="0.3">
      <c r="A5016" s="251">
        <v>42014</v>
      </c>
      <c r="B5016" s="252" t="s">
        <v>1619</v>
      </c>
      <c r="C5016" s="253">
        <v>9</v>
      </c>
      <c r="D5016" s="253">
        <v>6.64997205792372</v>
      </c>
      <c r="E5016" s="253">
        <v>3.5347133548870109</v>
      </c>
      <c r="F5016" s="253">
        <v>0.24304905071803726</v>
      </c>
      <c r="G5016" s="253">
        <v>0.24304905071803726</v>
      </c>
      <c r="H5016" s="253">
        <v>4.8039695086367608E-2</v>
      </c>
      <c r="I5016" s="254">
        <v>2.5811209065142671</v>
      </c>
    </row>
    <row r="5017" spans="1:9" ht="14.25" x14ac:dyDescent="0.3">
      <c r="A5017" s="251">
        <v>42014</v>
      </c>
      <c r="B5017" s="252" t="s">
        <v>1650</v>
      </c>
      <c r="C5017" s="253">
        <v>230</v>
      </c>
      <c r="D5017" s="253">
        <v>169.94373036916173</v>
      </c>
      <c r="E5017" s="253">
        <v>90.331563513779159</v>
      </c>
      <c r="F5017" s="253">
        <v>6.2112535183498405</v>
      </c>
      <c r="G5017" s="253">
        <v>6.2112535183498405</v>
      </c>
      <c r="H5017" s="253">
        <v>1.2276810966516167</v>
      </c>
      <c r="I5017" s="254">
        <v>65.961978722031276</v>
      </c>
    </row>
    <row r="5018" spans="1:9" ht="14.25" x14ac:dyDescent="0.3">
      <c r="A5018" s="251">
        <v>42014</v>
      </c>
      <c r="B5018" s="252" t="s">
        <v>1651</v>
      </c>
      <c r="C5018" s="253">
        <v>535</v>
      </c>
      <c r="D5018" s="253">
        <v>395.30389455435443</v>
      </c>
      <c r="E5018" s="253">
        <v>210.11907165161674</v>
      </c>
      <c r="F5018" s="253">
        <v>14.447915792683323</v>
      </c>
      <c r="G5018" s="253">
        <v>14.447915792683323</v>
      </c>
      <c r="H5018" s="253">
        <v>2.8556929856896298</v>
      </c>
      <c r="I5018" s="254">
        <v>153.43329833168141</v>
      </c>
    </row>
    <row r="5019" spans="1:9" ht="14.25" x14ac:dyDescent="0.3">
      <c r="A5019" s="251">
        <v>42014</v>
      </c>
      <c r="B5019" s="252" t="s">
        <v>852</v>
      </c>
      <c r="C5019" s="253">
        <v>13</v>
      </c>
      <c r="D5019" s="253">
        <v>9.6055151947787056</v>
      </c>
      <c r="E5019" s="253">
        <v>5.1056970681701266</v>
      </c>
      <c r="F5019" s="253">
        <v>0.3510708510371649</v>
      </c>
      <c r="G5019" s="253">
        <v>0.3510708510371649</v>
      </c>
      <c r="H5019" s="253">
        <v>6.9390670680308769E-2</v>
      </c>
      <c r="I5019" s="254">
        <v>3.7282857538539411</v>
      </c>
    </row>
    <row r="5020" spans="1:9" ht="14.25" x14ac:dyDescent="0.3">
      <c r="A5020" s="251">
        <v>42014</v>
      </c>
      <c r="B5020" s="252" t="s">
        <v>1655</v>
      </c>
      <c r="C5020" s="253">
        <v>823</v>
      </c>
      <c r="D5020" s="253">
        <v>608.10300040791344</v>
      </c>
      <c r="E5020" s="253">
        <v>323.2298990080011</v>
      </c>
      <c r="F5020" s="253">
        <v>22.225485415660515</v>
      </c>
      <c r="G5020" s="253">
        <v>22.225485415660515</v>
      </c>
      <c r="H5020" s="253">
        <v>4.392963228453393</v>
      </c>
      <c r="I5020" s="254">
        <v>236.02916734013797</v>
      </c>
    </row>
    <row r="5021" spans="1:9" ht="14.25" x14ac:dyDescent="0.3">
      <c r="A5021" s="251">
        <v>42014</v>
      </c>
      <c r="B5021" s="252" t="s">
        <v>1656</v>
      </c>
      <c r="C5021" s="253">
        <v>1399</v>
      </c>
      <c r="D5021" s="253">
        <v>1033.7012121150315</v>
      </c>
      <c r="E5021" s="253">
        <v>549.45155372076977</v>
      </c>
      <c r="F5021" s="253">
        <v>37.780624661614894</v>
      </c>
      <c r="G5021" s="253">
        <v>37.780624661614894</v>
      </c>
      <c r="H5021" s="253">
        <v>7.4675037139809195</v>
      </c>
      <c r="I5021" s="254">
        <v>401.22090535705104</v>
      </c>
    </row>
    <row r="5022" spans="1:9" ht="14.25" x14ac:dyDescent="0.3">
      <c r="A5022" s="251">
        <v>42014</v>
      </c>
      <c r="B5022" s="252" t="s">
        <v>484</v>
      </c>
      <c r="C5022" s="253">
        <v>1</v>
      </c>
      <c r="D5022" s="253">
        <v>0.73888578421374662</v>
      </c>
      <c r="E5022" s="253">
        <v>0.39274592832077898</v>
      </c>
      <c r="F5022" s="253">
        <v>2.7005450079781914E-2</v>
      </c>
      <c r="G5022" s="253">
        <v>2.7005450079781914E-2</v>
      </c>
      <c r="H5022" s="253">
        <v>5.3377438984852895E-3</v>
      </c>
      <c r="I5022" s="254">
        <v>0.28679121183491857</v>
      </c>
    </row>
    <row r="5023" spans="1:9" ht="14.25" x14ac:dyDescent="0.3">
      <c r="A5023" s="251">
        <v>42014</v>
      </c>
      <c r="B5023" s="252" t="s">
        <v>1465</v>
      </c>
      <c r="C5023" s="253">
        <v>543</v>
      </c>
      <c r="D5023" s="253">
        <v>401.21498082806443</v>
      </c>
      <c r="E5023" s="253">
        <v>213.26103907818299</v>
      </c>
      <c r="F5023" s="253">
        <v>14.66395939332158</v>
      </c>
      <c r="G5023" s="253">
        <v>14.66395939332158</v>
      </c>
      <c r="H5023" s="253">
        <v>2.8983949368775122</v>
      </c>
      <c r="I5023" s="254">
        <v>155.72762802636078</v>
      </c>
    </row>
    <row r="5024" spans="1:9" ht="14.25" x14ac:dyDescent="0.3">
      <c r="A5024" s="251">
        <v>42014</v>
      </c>
      <c r="B5024" s="252" t="s">
        <v>1466</v>
      </c>
      <c r="C5024" s="253">
        <v>1809</v>
      </c>
      <c r="D5024" s="253">
        <v>1336.6443836426677</v>
      </c>
      <c r="E5024" s="253">
        <v>710.47738433228915</v>
      </c>
      <c r="F5024" s="253">
        <v>48.852859194325482</v>
      </c>
      <c r="G5024" s="253">
        <v>48.852859194325482</v>
      </c>
      <c r="H5024" s="253">
        <v>9.6559787123598895</v>
      </c>
      <c r="I5024" s="254">
        <v>518.80530220936771</v>
      </c>
    </row>
    <row r="5025" spans="1:9" ht="14.25" x14ac:dyDescent="0.3">
      <c r="A5025" s="251">
        <v>42014</v>
      </c>
      <c r="B5025" s="252" t="s">
        <v>1209</v>
      </c>
      <c r="C5025" s="253">
        <v>684</v>
      </c>
      <c r="D5025" s="253">
        <v>505.39787640220271</v>
      </c>
      <c r="E5025" s="253">
        <v>268.63821497141282</v>
      </c>
      <c r="F5025" s="253">
        <v>18.47172785457083</v>
      </c>
      <c r="G5025" s="253">
        <v>18.47172785457083</v>
      </c>
      <c r="H5025" s="253">
        <v>3.6510168265639384</v>
      </c>
      <c r="I5025" s="254">
        <v>196.1651888950843</v>
      </c>
    </row>
    <row r="5026" spans="1:9" ht="14.25" x14ac:dyDescent="0.3">
      <c r="A5026" s="251">
        <v>42014</v>
      </c>
      <c r="B5026" s="252" t="s">
        <v>1469</v>
      </c>
      <c r="C5026" s="253">
        <v>1900</v>
      </c>
      <c r="D5026" s="253">
        <v>1403.8829900061185</v>
      </c>
      <c r="E5026" s="253">
        <v>746.21726380947996</v>
      </c>
      <c r="F5026" s="253">
        <v>51.310355151585632</v>
      </c>
      <c r="G5026" s="253">
        <v>51.310355151585632</v>
      </c>
      <c r="H5026" s="253">
        <v>10.141713407122049</v>
      </c>
      <c r="I5026" s="254">
        <v>544.90330248634518</v>
      </c>
    </row>
    <row r="5027" spans="1:9" ht="14.25" x14ac:dyDescent="0.3">
      <c r="A5027" s="251">
        <v>42014</v>
      </c>
      <c r="B5027" s="252" t="s">
        <v>1471</v>
      </c>
      <c r="C5027" s="253">
        <v>209</v>
      </c>
      <c r="D5027" s="253">
        <v>154.42712890067304</v>
      </c>
      <c r="E5027" s="253">
        <v>82.083899019042804</v>
      </c>
      <c r="F5027" s="253">
        <v>5.6441390666744198</v>
      </c>
      <c r="G5027" s="253">
        <v>5.6441390666744198</v>
      </c>
      <c r="H5027" s="253">
        <v>1.1155884747834255</v>
      </c>
      <c r="I5027" s="254">
        <v>59.939363273497982</v>
      </c>
    </row>
    <row r="5028" spans="1:9" ht="14.25" x14ac:dyDescent="0.3">
      <c r="A5028" s="251">
        <v>42014</v>
      </c>
      <c r="B5028" s="252" t="s">
        <v>1472</v>
      </c>
      <c r="C5028" s="253">
        <v>436</v>
      </c>
      <c r="D5028" s="253">
        <v>322.15420191719352</v>
      </c>
      <c r="E5028" s="253">
        <v>171.23722474785961</v>
      </c>
      <c r="F5028" s="253">
        <v>11.774376234784915</v>
      </c>
      <c r="G5028" s="253">
        <v>11.774376234784915</v>
      </c>
      <c r="H5028" s="253">
        <v>2.327256339739586</v>
      </c>
      <c r="I5028" s="254">
        <v>125.04096836002449</v>
      </c>
    </row>
    <row r="5029" spans="1:9" ht="14.25" x14ac:dyDescent="0.3">
      <c r="A5029" s="251">
        <v>42014</v>
      </c>
      <c r="B5029" s="252" t="s">
        <v>1473</v>
      </c>
      <c r="C5029" s="253">
        <v>1181</v>
      </c>
      <c r="D5029" s="253">
        <v>872.62411115643465</v>
      </c>
      <c r="E5029" s="253">
        <v>463.8329413468399</v>
      </c>
      <c r="F5029" s="253">
        <v>31.893436544222439</v>
      </c>
      <c r="G5029" s="253">
        <v>31.893436544222439</v>
      </c>
      <c r="H5029" s="253">
        <v>6.3038755441111265</v>
      </c>
      <c r="I5029" s="254">
        <v>338.70042117703878</v>
      </c>
    </row>
    <row r="5030" spans="1:9" ht="14.25" x14ac:dyDescent="0.3">
      <c r="A5030" s="251">
        <v>42014</v>
      </c>
      <c r="B5030" s="252" t="s">
        <v>1475</v>
      </c>
      <c r="C5030" s="253">
        <v>43</v>
      </c>
      <c r="D5030" s="253">
        <v>31.772088721191103</v>
      </c>
      <c r="E5030" s="253">
        <v>16.888074917793496</v>
      </c>
      <c r="F5030" s="253">
        <v>1.1612343534306222</v>
      </c>
      <c r="G5030" s="253">
        <v>1.1612343534306222</v>
      </c>
      <c r="H5030" s="253">
        <v>0.22952298763486745</v>
      </c>
      <c r="I5030" s="254">
        <v>12.332022108901498</v>
      </c>
    </row>
    <row r="5031" spans="1:9" ht="14.25" x14ac:dyDescent="0.3">
      <c r="A5031" s="251">
        <v>42014</v>
      </c>
      <c r="B5031" s="252" t="s">
        <v>1477</v>
      </c>
      <c r="C5031" s="253">
        <v>21</v>
      </c>
      <c r="D5031" s="253">
        <v>15.516601468488679</v>
      </c>
      <c r="E5031" s="253">
        <v>8.2476644947363589</v>
      </c>
      <c r="F5031" s="253">
        <v>0.56711445167542018</v>
      </c>
      <c r="G5031" s="253">
        <v>0.56711445167542018</v>
      </c>
      <c r="H5031" s="253">
        <v>0.11209262186819108</v>
      </c>
      <c r="I5031" s="254">
        <v>6.0226154485332897</v>
      </c>
    </row>
    <row r="5032" spans="1:9" ht="14.25" x14ac:dyDescent="0.3">
      <c r="A5032" s="251">
        <v>42014</v>
      </c>
      <c r="B5032" s="252" t="s">
        <v>1479</v>
      </c>
      <c r="C5032" s="253">
        <v>892</v>
      </c>
      <c r="D5032" s="253">
        <v>659.08611951866192</v>
      </c>
      <c r="E5032" s="253">
        <v>350.32936806213479</v>
      </c>
      <c r="F5032" s="253">
        <v>24.088861471165465</v>
      </c>
      <c r="G5032" s="253">
        <v>24.088861471165465</v>
      </c>
      <c r="H5032" s="253">
        <v>4.7612675574488783</v>
      </c>
      <c r="I5032" s="254">
        <v>255.81776095674732</v>
      </c>
    </row>
    <row r="5033" spans="1:9" ht="14.25" x14ac:dyDescent="0.3">
      <c r="A5033" s="251">
        <v>42014</v>
      </c>
      <c r="B5033" s="252" t="s">
        <v>1480</v>
      </c>
      <c r="C5033" s="253">
        <v>638</v>
      </c>
      <c r="D5033" s="253">
        <v>471.40913032837034</v>
      </c>
      <c r="E5033" s="253">
        <v>250.57190226865697</v>
      </c>
      <c r="F5033" s="253">
        <v>17.229477150900863</v>
      </c>
      <c r="G5033" s="253">
        <v>17.229477150900863</v>
      </c>
      <c r="H5033" s="253">
        <v>3.4054806072336148</v>
      </c>
      <c r="I5033" s="254">
        <v>182.97279315067803</v>
      </c>
    </row>
    <row r="5034" spans="1:9" ht="14.25" x14ac:dyDescent="0.3">
      <c r="A5034" s="251">
        <v>42014</v>
      </c>
      <c r="B5034" s="252" t="s">
        <v>1482</v>
      </c>
      <c r="C5034" s="253">
        <v>3</v>
      </c>
      <c r="D5034" s="253">
        <v>2.2166573526412399</v>
      </c>
      <c r="E5034" s="253">
        <v>1.1782377849623369</v>
      </c>
      <c r="F5034" s="253">
        <v>8.1016350239345752E-2</v>
      </c>
      <c r="G5034" s="253">
        <v>8.1016350239345752E-2</v>
      </c>
      <c r="H5034" s="253">
        <v>1.6013231695455869E-2</v>
      </c>
      <c r="I5034" s="254">
        <v>0.86037363550475565</v>
      </c>
    </row>
    <row r="5035" spans="1:9" ht="14.25" x14ac:dyDescent="0.3">
      <c r="A5035" s="251">
        <v>42014</v>
      </c>
      <c r="B5035" s="252" t="s">
        <v>1277</v>
      </c>
      <c r="C5035" s="253">
        <v>56429</v>
      </c>
      <c r="D5035" s="253">
        <v>41694.585917397511</v>
      </c>
      <c r="E5035" s="253">
        <v>22162.259989213238</v>
      </c>
      <c r="F5035" s="253">
        <v>1523.8905425520138</v>
      </c>
      <c r="G5035" s="253">
        <v>1523.8905425520138</v>
      </c>
      <c r="H5035" s="253">
        <v>301.20355044762641</v>
      </c>
      <c r="I5035" s="254">
        <v>16183.341292632622</v>
      </c>
    </row>
    <row r="5036" spans="1:9" ht="14.25" x14ac:dyDescent="0.3">
      <c r="A5036" s="251">
        <v>42014</v>
      </c>
      <c r="B5036" s="252" t="s">
        <v>1484</v>
      </c>
      <c r="C5036" s="253">
        <v>13</v>
      </c>
      <c r="D5036" s="253">
        <v>9.6055151947787056</v>
      </c>
      <c r="E5036" s="253">
        <v>5.1056970681701266</v>
      </c>
      <c r="F5036" s="253">
        <v>0.3510708510371649</v>
      </c>
      <c r="G5036" s="253">
        <v>0.3510708510371649</v>
      </c>
      <c r="H5036" s="253">
        <v>6.9390670680308769E-2</v>
      </c>
      <c r="I5036" s="254">
        <v>3.7282857538539411</v>
      </c>
    </row>
    <row r="5037" spans="1:9" ht="14.25" x14ac:dyDescent="0.3">
      <c r="A5037" s="251">
        <v>42014</v>
      </c>
      <c r="B5037" s="252" t="s">
        <v>1278</v>
      </c>
      <c r="C5037" s="253">
        <v>215584</v>
      </c>
      <c r="D5037" s="253">
        <v>159291.95290393636</v>
      </c>
      <c r="E5037" s="253">
        <v>84669.738211106815</v>
      </c>
      <c r="F5037" s="253">
        <v>5821.942949999705</v>
      </c>
      <c r="G5037" s="253">
        <v>5821.942949999705</v>
      </c>
      <c r="H5037" s="253">
        <v>1150.7321806110526</v>
      </c>
      <c r="I5037" s="254">
        <v>61827.596612219088</v>
      </c>
    </row>
    <row r="5038" spans="1:9" ht="14.25" x14ac:dyDescent="0.3">
      <c r="A5038" s="251">
        <v>42014</v>
      </c>
      <c r="B5038" s="252" t="s">
        <v>1488</v>
      </c>
      <c r="C5038" s="253">
        <v>3</v>
      </c>
      <c r="D5038" s="253">
        <v>2.2166573526412399</v>
      </c>
      <c r="E5038" s="253">
        <v>1.1782377849623369</v>
      </c>
      <c r="F5038" s="253">
        <v>8.1016350239345752E-2</v>
      </c>
      <c r="G5038" s="253">
        <v>8.1016350239345752E-2</v>
      </c>
      <c r="H5038" s="253">
        <v>1.6013231695455869E-2</v>
      </c>
      <c r="I5038" s="254">
        <v>0.86037363550475565</v>
      </c>
    </row>
    <row r="5039" spans="1:9" ht="14.25" x14ac:dyDescent="0.3">
      <c r="A5039" s="251">
        <v>42014</v>
      </c>
      <c r="B5039" s="252" t="s">
        <v>681</v>
      </c>
      <c r="C5039" s="253">
        <v>4</v>
      </c>
      <c r="D5039" s="253">
        <v>2.9555431368549865</v>
      </c>
      <c r="E5039" s="253">
        <v>1.5709837132831159</v>
      </c>
      <c r="F5039" s="253">
        <v>0.10802180031912766</v>
      </c>
      <c r="G5039" s="253">
        <v>0.10802180031912766</v>
      </c>
      <c r="H5039" s="253">
        <v>2.1350975593941158E-2</v>
      </c>
      <c r="I5039" s="254">
        <v>1.1471648473396743</v>
      </c>
    </row>
    <row r="5040" spans="1:9" ht="14.25" x14ac:dyDescent="0.3">
      <c r="A5040" s="251">
        <v>42014</v>
      </c>
      <c r="B5040" s="252" t="s">
        <v>1490</v>
      </c>
      <c r="C5040" s="253">
        <v>3</v>
      </c>
      <c r="D5040" s="253">
        <v>2.2166573526412399</v>
      </c>
      <c r="E5040" s="253">
        <v>1.1782377849623369</v>
      </c>
      <c r="F5040" s="253">
        <v>8.1016350239345752E-2</v>
      </c>
      <c r="G5040" s="253">
        <v>8.1016350239345752E-2</v>
      </c>
      <c r="H5040" s="253">
        <v>1.6013231695455869E-2</v>
      </c>
      <c r="I5040" s="254">
        <v>0.86037363550475565</v>
      </c>
    </row>
    <row r="5041" spans="1:9" ht="14.25" x14ac:dyDescent="0.3">
      <c r="A5041" s="251">
        <v>42014</v>
      </c>
      <c r="B5041" s="252" t="s">
        <v>1491</v>
      </c>
      <c r="C5041" s="253">
        <v>162</v>
      </c>
      <c r="D5041" s="253">
        <v>119.69949704262694</v>
      </c>
      <c r="E5041" s="253">
        <v>63.624840387966188</v>
      </c>
      <c r="F5041" s="253">
        <v>4.3748829129246696</v>
      </c>
      <c r="G5041" s="253">
        <v>4.3748829129246696</v>
      </c>
      <c r="H5041" s="253">
        <v>0.86471451155461687</v>
      </c>
      <c r="I5041" s="254">
        <v>46.460176317256803</v>
      </c>
    </row>
    <row r="5042" spans="1:9" ht="14.25" x14ac:dyDescent="0.3">
      <c r="A5042" s="251">
        <v>42014</v>
      </c>
      <c r="B5042" s="252" t="s">
        <v>415</v>
      </c>
      <c r="C5042" s="253">
        <v>25</v>
      </c>
      <c r="D5042" s="253">
        <v>18.472144605343665</v>
      </c>
      <c r="E5042" s="253">
        <v>9.8186482080194732</v>
      </c>
      <c r="F5042" s="253">
        <v>0.67513625199454785</v>
      </c>
      <c r="G5042" s="253">
        <v>0.67513625199454785</v>
      </c>
      <c r="H5042" s="253">
        <v>0.13344359746213225</v>
      </c>
      <c r="I5042" s="254">
        <v>7.1697802958729637</v>
      </c>
    </row>
    <row r="5043" spans="1:9" ht="14.25" x14ac:dyDescent="0.3">
      <c r="A5043" s="251">
        <v>42014</v>
      </c>
      <c r="B5043" s="252" t="s">
        <v>1492</v>
      </c>
      <c r="C5043" s="253">
        <v>674</v>
      </c>
      <c r="D5043" s="253">
        <v>498.00901856006527</v>
      </c>
      <c r="E5043" s="253">
        <v>264.71075568820504</v>
      </c>
      <c r="F5043" s="253">
        <v>18.201673353773014</v>
      </c>
      <c r="G5043" s="253">
        <v>18.201673353773014</v>
      </c>
      <c r="H5043" s="253">
        <v>3.5976393875790857</v>
      </c>
      <c r="I5043" s="254">
        <v>193.29727677673515</v>
      </c>
    </row>
    <row r="5044" spans="1:9" ht="14.25" x14ac:dyDescent="0.3">
      <c r="A5044" s="251">
        <v>42014</v>
      </c>
      <c r="B5044" s="252" t="s">
        <v>1493</v>
      </c>
      <c r="C5044" s="253">
        <v>9</v>
      </c>
      <c r="D5044" s="253">
        <v>6.64997205792372</v>
      </c>
      <c r="E5044" s="253">
        <v>3.5347133548870109</v>
      </c>
      <c r="F5044" s="253">
        <v>0.24304905071803726</v>
      </c>
      <c r="G5044" s="253">
        <v>0.24304905071803726</v>
      </c>
      <c r="H5044" s="253">
        <v>4.8039695086367608E-2</v>
      </c>
      <c r="I5044" s="254">
        <v>2.5811209065142671</v>
      </c>
    </row>
    <row r="5045" spans="1:9" ht="14.25" x14ac:dyDescent="0.3">
      <c r="A5045" s="251">
        <v>42014</v>
      </c>
      <c r="B5045" s="252" t="s">
        <v>1279</v>
      </c>
      <c r="C5045" s="253">
        <v>1100</v>
      </c>
      <c r="D5045" s="253">
        <v>812.77436263512129</v>
      </c>
      <c r="E5045" s="253">
        <v>432.02052115285687</v>
      </c>
      <c r="F5045" s="253">
        <v>29.705995087760108</v>
      </c>
      <c r="G5045" s="253">
        <v>29.705995087760108</v>
      </c>
      <c r="H5045" s="253">
        <v>5.8715182883338191</v>
      </c>
      <c r="I5045" s="254">
        <v>315.47033301841043</v>
      </c>
    </row>
    <row r="5046" spans="1:9" ht="14.25" x14ac:dyDescent="0.3">
      <c r="A5046" s="251">
        <v>42014</v>
      </c>
      <c r="B5046" s="252" t="s">
        <v>1280</v>
      </c>
      <c r="C5046" s="253">
        <v>6696</v>
      </c>
      <c r="D5046" s="253">
        <v>4947.579211095247</v>
      </c>
      <c r="E5046" s="253">
        <v>2629.8267360359359</v>
      </c>
      <c r="F5046" s="253">
        <v>180.82849373421971</v>
      </c>
      <c r="G5046" s="253">
        <v>180.82849373421971</v>
      </c>
      <c r="H5046" s="253">
        <v>35.741533144257495</v>
      </c>
      <c r="I5046" s="254">
        <v>1920.3539544466146</v>
      </c>
    </row>
    <row r="5047" spans="1:9" ht="14.25" x14ac:dyDescent="0.3">
      <c r="A5047" s="251">
        <v>42014</v>
      </c>
      <c r="B5047" s="252" t="s">
        <v>1497</v>
      </c>
      <c r="C5047" s="253">
        <v>78</v>
      </c>
      <c r="D5047" s="253">
        <v>57.633091168672237</v>
      </c>
      <c r="E5047" s="253">
        <v>30.63418240902076</v>
      </c>
      <c r="F5047" s="253">
        <v>2.1064251062229893</v>
      </c>
      <c r="G5047" s="253">
        <v>2.1064251062229893</v>
      </c>
      <c r="H5047" s="253">
        <v>0.41634402408185262</v>
      </c>
      <c r="I5047" s="254">
        <v>22.369714523123648</v>
      </c>
    </row>
    <row r="5048" spans="1:9" ht="14.25" x14ac:dyDescent="0.3">
      <c r="A5048" s="251">
        <v>42014</v>
      </c>
      <c r="B5048" s="252" t="s">
        <v>1281</v>
      </c>
      <c r="C5048" s="253">
        <v>116777</v>
      </c>
      <c r="D5048" s="253">
        <v>86284.865223128698</v>
      </c>
      <c r="E5048" s="253">
        <v>45863.691271515607</v>
      </c>
      <c r="F5048" s="253">
        <v>3153.615443966693</v>
      </c>
      <c r="G5048" s="253">
        <v>3153.615443966693</v>
      </c>
      <c r="H5048" s="253">
        <v>623.32571923341675</v>
      </c>
      <c r="I5048" s="254">
        <v>33490.617344446291</v>
      </c>
    </row>
    <row r="5049" spans="1:9" ht="14.25" x14ac:dyDescent="0.3">
      <c r="A5049" s="251">
        <v>42014</v>
      </c>
      <c r="B5049" s="252" t="s">
        <v>417</v>
      </c>
      <c r="C5049" s="253">
        <v>64</v>
      </c>
      <c r="D5049" s="253">
        <v>47.288690189679784</v>
      </c>
      <c r="E5049" s="253">
        <v>25.135739412529855</v>
      </c>
      <c r="F5049" s="253">
        <v>1.7283488051060425</v>
      </c>
      <c r="G5049" s="253">
        <v>1.7283488051060425</v>
      </c>
      <c r="H5049" s="253">
        <v>0.34161560950305853</v>
      </c>
      <c r="I5049" s="254">
        <v>18.354637557434788</v>
      </c>
    </row>
    <row r="5050" spans="1:9" ht="14.25" x14ac:dyDescent="0.3">
      <c r="A5050" s="251">
        <v>42014</v>
      </c>
      <c r="B5050" s="252" t="s">
        <v>1282</v>
      </c>
      <c r="C5050" s="253">
        <v>160112</v>
      </c>
      <c r="D5050" s="253">
        <v>118304.4806820314</v>
      </c>
      <c r="E5050" s="253">
        <v>62883.33607529656</v>
      </c>
      <c r="F5050" s="253">
        <v>4323.8966231740424</v>
      </c>
      <c r="G5050" s="253">
        <v>4323.8966231740424</v>
      </c>
      <c r="H5050" s="253">
        <v>854.63685107427671</v>
      </c>
      <c r="I5050" s="254">
        <v>45918.714509312478</v>
      </c>
    </row>
    <row r="5051" spans="1:9" ht="14.25" x14ac:dyDescent="0.3">
      <c r="A5051" s="251">
        <v>42014</v>
      </c>
      <c r="B5051" s="252" t="s">
        <v>1283</v>
      </c>
      <c r="C5051" s="253">
        <v>752</v>
      </c>
      <c r="D5051" s="253">
        <v>555.64210972873752</v>
      </c>
      <c r="E5051" s="253">
        <v>295.34493809722579</v>
      </c>
      <c r="F5051" s="253">
        <v>20.308098459996003</v>
      </c>
      <c r="G5051" s="253">
        <v>20.308098459996003</v>
      </c>
      <c r="H5051" s="253">
        <v>4.0139834116609379</v>
      </c>
      <c r="I5051" s="254">
        <v>215.66699129985878</v>
      </c>
    </row>
    <row r="5052" spans="1:9" ht="14.25" x14ac:dyDescent="0.3">
      <c r="A5052" s="251">
        <v>42014</v>
      </c>
      <c r="B5052" s="252" t="s">
        <v>1502</v>
      </c>
      <c r="C5052" s="253">
        <v>1225</v>
      </c>
      <c r="D5052" s="253">
        <v>905.13508566183964</v>
      </c>
      <c r="E5052" s="253">
        <v>481.11376219295425</v>
      </c>
      <c r="F5052" s="253">
        <v>33.081676347732845</v>
      </c>
      <c r="G5052" s="253">
        <v>33.081676347732845</v>
      </c>
      <c r="H5052" s="253">
        <v>6.5387362756444798</v>
      </c>
      <c r="I5052" s="254">
        <v>351.31923449777526</v>
      </c>
    </row>
    <row r="5053" spans="1:9" ht="14.25" x14ac:dyDescent="0.3">
      <c r="A5053" s="251">
        <v>42014</v>
      </c>
      <c r="B5053" s="252" t="s">
        <v>1284</v>
      </c>
      <c r="C5053" s="253">
        <v>173476</v>
      </c>
      <c r="D5053" s="253">
        <v>128178.95030226391</v>
      </c>
      <c r="E5053" s="253">
        <v>68131.992661375451</v>
      </c>
      <c r="F5053" s="253">
        <v>4684.7974580402479</v>
      </c>
      <c r="G5053" s="253">
        <v>4684.7974580402479</v>
      </c>
      <c r="H5053" s="253">
        <v>925.97046053363408</v>
      </c>
      <c r="I5053" s="254">
        <v>49751.392264274335</v>
      </c>
    </row>
    <row r="5054" spans="1:9" ht="14.25" x14ac:dyDescent="0.3">
      <c r="A5054" s="251">
        <v>42014</v>
      </c>
      <c r="B5054" s="252" t="s">
        <v>686</v>
      </c>
      <c r="C5054" s="253">
        <v>2</v>
      </c>
      <c r="D5054" s="253">
        <v>1.4777715684274932</v>
      </c>
      <c r="E5054" s="253">
        <v>0.78549185664155796</v>
      </c>
      <c r="F5054" s="253">
        <v>5.4010900159563828E-2</v>
      </c>
      <c r="G5054" s="253">
        <v>5.4010900159563828E-2</v>
      </c>
      <c r="H5054" s="253">
        <v>1.0675487796970579E-2</v>
      </c>
      <c r="I5054" s="254">
        <v>0.57358242366983714</v>
      </c>
    </row>
    <row r="5055" spans="1:9" ht="14.25" x14ac:dyDescent="0.3">
      <c r="A5055" s="251">
        <v>42014</v>
      </c>
      <c r="B5055" s="252" t="s">
        <v>689</v>
      </c>
      <c r="C5055" s="253">
        <v>261</v>
      </c>
      <c r="D5055" s="253">
        <v>192.84918967978786</v>
      </c>
      <c r="E5055" s="253">
        <v>102.50668729172331</v>
      </c>
      <c r="F5055" s="253">
        <v>7.0484224708230796</v>
      </c>
      <c r="G5055" s="253">
        <v>7.0484224708230796</v>
      </c>
      <c r="H5055" s="253">
        <v>1.3931511575046605</v>
      </c>
      <c r="I5055" s="254">
        <v>74.852506288913744</v>
      </c>
    </row>
    <row r="5056" spans="1:9" ht="14.25" x14ac:dyDescent="0.3">
      <c r="A5056" s="251">
        <v>42014</v>
      </c>
      <c r="B5056" s="252" t="s">
        <v>1857</v>
      </c>
      <c r="C5056" s="253">
        <v>2</v>
      </c>
      <c r="D5056" s="253">
        <v>1.4777715684274932</v>
      </c>
      <c r="E5056" s="253">
        <v>0.78549185664155796</v>
      </c>
      <c r="F5056" s="253">
        <v>5.4010900159563828E-2</v>
      </c>
      <c r="G5056" s="253">
        <v>5.4010900159563828E-2</v>
      </c>
      <c r="H5056" s="253">
        <v>1.0675487796970579E-2</v>
      </c>
      <c r="I5056" s="254">
        <v>0.57358242366983714</v>
      </c>
    </row>
    <row r="5057" spans="1:9" ht="14.25" x14ac:dyDescent="0.3">
      <c r="A5057" s="251">
        <v>42014</v>
      </c>
      <c r="B5057" s="252" t="s">
        <v>1513</v>
      </c>
      <c r="C5057" s="253">
        <v>5</v>
      </c>
      <c r="D5057" s="253">
        <v>3.6944289210687331</v>
      </c>
      <c r="E5057" s="253">
        <v>1.9637296416038947</v>
      </c>
      <c r="F5057" s="253">
        <v>0.13502725039890959</v>
      </c>
      <c r="G5057" s="253">
        <v>0.13502725039890959</v>
      </c>
      <c r="H5057" s="253">
        <v>2.668871949242645E-2</v>
      </c>
      <c r="I5057" s="254">
        <v>1.4339560591745928</v>
      </c>
    </row>
    <row r="5058" spans="1:9" ht="14.25" x14ac:dyDescent="0.3">
      <c r="A5058" s="251">
        <v>42014</v>
      </c>
      <c r="B5058" s="252" t="s">
        <v>1285</v>
      </c>
      <c r="C5058" s="253">
        <v>1449</v>
      </c>
      <c r="D5058" s="253">
        <v>1070.6455013257189</v>
      </c>
      <c r="E5058" s="253">
        <v>569.08885013680879</v>
      </c>
      <c r="F5058" s="253">
        <v>39.130897165603997</v>
      </c>
      <c r="G5058" s="253">
        <v>39.130897165603997</v>
      </c>
      <c r="H5058" s="253">
        <v>7.7343909089051852</v>
      </c>
      <c r="I5058" s="254">
        <v>415.560465948797</v>
      </c>
    </row>
    <row r="5059" spans="1:9" ht="14.25" x14ac:dyDescent="0.3">
      <c r="A5059" s="251">
        <v>42014</v>
      </c>
      <c r="B5059" s="252" t="s">
        <v>1514</v>
      </c>
      <c r="C5059" s="253">
        <v>2156</v>
      </c>
      <c r="D5059" s="253">
        <v>1593.0377507648377</v>
      </c>
      <c r="E5059" s="253">
        <v>846.76022145959951</v>
      </c>
      <c r="F5059" s="253">
        <v>58.22375037200981</v>
      </c>
      <c r="G5059" s="253">
        <v>58.22375037200981</v>
      </c>
      <c r="H5059" s="253">
        <v>11.508175845134284</v>
      </c>
      <c r="I5059" s="254">
        <v>618.32185271608444</v>
      </c>
    </row>
    <row r="5060" spans="1:9" ht="14.25" x14ac:dyDescent="0.3">
      <c r="A5060" s="251">
        <v>42014</v>
      </c>
      <c r="B5060" s="252" t="s">
        <v>1515</v>
      </c>
      <c r="C5060" s="253">
        <v>1238</v>
      </c>
      <c r="D5060" s="253">
        <v>914.74060085661824</v>
      </c>
      <c r="E5060" s="253">
        <v>486.21945926112431</v>
      </c>
      <c r="F5060" s="253">
        <v>33.432747198770009</v>
      </c>
      <c r="G5060" s="253">
        <v>33.432747198770009</v>
      </c>
      <c r="H5060" s="253">
        <v>6.6081269463247878</v>
      </c>
      <c r="I5060" s="254">
        <v>355.04752025162918</v>
      </c>
    </row>
    <row r="5061" spans="1:9" ht="14.25" x14ac:dyDescent="0.3">
      <c r="A5061" s="251">
        <v>42014</v>
      </c>
      <c r="B5061" s="252" t="s">
        <v>1516</v>
      </c>
      <c r="C5061" s="253">
        <v>1283</v>
      </c>
      <c r="D5061" s="253">
        <v>947.99046114623684</v>
      </c>
      <c r="E5061" s="253">
        <v>503.89302603555939</v>
      </c>
      <c r="F5061" s="253">
        <v>34.647992452360192</v>
      </c>
      <c r="G5061" s="253">
        <v>34.647992452360192</v>
      </c>
      <c r="H5061" s="253">
        <v>6.8483254217566261</v>
      </c>
      <c r="I5061" s="254">
        <v>367.9531247842005</v>
      </c>
    </row>
    <row r="5062" spans="1:9" ht="14.25" x14ac:dyDescent="0.3">
      <c r="A5062" s="251">
        <v>42014</v>
      </c>
      <c r="B5062" s="252" t="s">
        <v>1286</v>
      </c>
      <c r="C5062" s="253">
        <v>177510</v>
      </c>
      <c r="D5062" s="253">
        <v>131159.61555578216</v>
      </c>
      <c r="E5062" s="253">
        <v>69716.32973622148</v>
      </c>
      <c r="F5062" s="253">
        <v>4793.7374436620876</v>
      </c>
      <c r="G5062" s="253">
        <v>4793.7374436620876</v>
      </c>
      <c r="H5062" s="253">
        <v>947.50291942012382</v>
      </c>
      <c r="I5062" s="254">
        <v>50908.308012816393</v>
      </c>
    </row>
    <row r="5063" spans="1:9" ht="14.25" x14ac:dyDescent="0.3">
      <c r="A5063" s="251">
        <v>42014</v>
      </c>
      <c r="B5063" s="252" t="s">
        <v>704</v>
      </c>
      <c r="C5063" s="253">
        <v>1</v>
      </c>
      <c r="D5063" s="253">
        <v>0.73888578421374662</v>
      </c>
      <c r="E5063" s="253">
        <v>0.39274592832077898</v>
      </c>
      <c r="F5063" s="253">
        <v>2.7005450079781914E-2</v>
      </c>
      <c r="G5063" s="253">
        <v>2.7005450079781914E-2</v>
      </c>
      <c r="H5063" s="253">
        <v>5.3377438984852895E-3</v>
      </c>
      <c r="I5063" s="254">
        <v>0.28679121183491857</v>
      </c>
    </row>
    <row r="5064" spans="1:9" ht="14.25" x14ac:dyDescent="0.3">
      <c r="A5064" s="251">
        <v>42014</v>
      </c>
      <c r="B5064" s="252" t="s">
        <v>1287</v>
      </c>
      <c r="C5064" s="253">
        <v>476360</v>
      </c>
      <c r="D5064" s="253">
        <v>351975.63216806034</v>
      </c>
      <c r="E5064" s="253">
        <v>187088.45041488626</v>
      </c>
      <c r="F5064" s="253">
        <v>12864.316200004912</v>
      </c>
      <c r="G5064" s="253">
        <v>12864.316200004912</v>
      </c>
      <c r="H5064" s="253">
        <v>2542.6876834824525</v>
      </c>
      <c r="I5064" s="254">
        <v>136615.86166968182</v>
      </c>
    </row>
    <row r="5065" spans="1:9" ht="14.25" x14ac:dyDescent="0.3">
      <c r="A5065" s="251">
        <v>42014</v>
      </c>
      <c r="B5065" s="252" t="s">
        <v>1517</v>
      </c>
      <c r="C5065" s="253">
        <v>1604</v>
      </c>
      <c r="D5065" s="253">
        <v>1185.1727978788495</v>
      </c>
      <c r="E5065" s="253">
        <v>629.9644690265294</v>
      </c>
      <c r="F5065" s="253">
        <v>43.316741927970185</v>
      </c>
      <c r="G5065" s="253">
        <v>43.316741927970185</v>
      </c>
      <c r="H5065" s="253">
        <v>8.5617412131704036</v>
      </c>
      <c r="I5065" s="254">
        <v>460.01310378320932</v>
      </c>
    </row>
    <row r="5066" spans="1:9" ht="14.25" x14ac:dyDescent="0.3">
      <c r="A5066" s="251">
        <v>42014</v>
      </c>
      <c r="B5066" s="252" t="s">
        <v>1518</v>
      </c>
      <c r="C5066" s="253">
        <v>1451</v>
      </c>
      <c r="D5066" s="253">
        <v>1072.1232728941463</v>
      </c>
      <c r="E5066" s="253">
        <v>569.87434199345023</v>
      </c>
      <c r="F5066" s="253">
        <v>39.184908065763558</v>
      </c>
      <c r="G5066" s="253">
        <v>39.184908065763558</v>
      </c>
      <c r="H5066" s="253">
        <v>7.7450663967021551</v>
      </c>
      <c r="I5066" s="254">
        <v>416.13404837246685</v>
      </c>
    </row>
    <row r="5067" spans="1:9" ht="14.25" x14ac:dyDescent="0.3">
      <c r="A5067" s="251">
        <v>42014</v>
      </c>
      <c r="B5067" s="252" t="s">
        <v>1519</v>
      </c>
      <c r="C5067" s="253">
        <v>693</v>
      </c>
      <c r="D5067" s="253">
        <v>512.04784846012637</v>
      </c>
      <c r="E5067" s="253">
        <v>272.17292832629983</v>
      </c>
      <c r="F5067" s="253">
        <v>18.714776905288865</v>
      </c>
      <c r="G5067" s="253">
        <v>18.714776905288865</v>
      </c>
      <c r="H5067" s="253">
        <v>3.6990565216503053</v>
      </c>
      <c r="I5067" s="254">
        <v>198.74630980159856</v>
      </c>
    </row>
    <row r="5068" spans="1:9" ht="14.25" x14ac:dyDescent="0.3">
      <c r="A5068" s="251">
        <v>42014</v>
      </c>
      <c r="B5068" s="252" t="s">
        <v>1288</v>
      </c>
      <c r="C5068" s="253">
        <v>2468</v>
      </c>
      <c r="D5068" s="253">
        <v>1823.5701154395267</v>
      </c>
      <c r="E5068" s="253">
        <v>969.29695109568252</v>
      </c>
      <c r="F5068" s="253">
        <v>66.649450796901775</v>
      </c>
      <c r="G5068" s="253">
        <v>66.649450796901775</v>
      </c>
      <c r="H5068" s="253">
        <v>13.173551941461696</v>
      </c>
      <c r="I5068" s="254">
        <v>707.80071080857908</v>
      </c>
    </row>
    <row r="5069" spans="1:9" ht="14.25" x14ac:dyDescent="0.3">
      <c r="A5069" s="251">
        <v>42014</v>
      </c>
      <c r="B5069" s="252" t="s">
        <v>1289</v>
      </c>
      <c r="C5069" s="253">
        <v>2955</v>
      </c>
      <c r="D5069" s="253">
        <v>2183.4074923516214</v>
      </c>
      <c r="E5069" s="253">
        <v>1160.5642181879018</v>
      </c>
      <c r="F5069" s="253">
        <v>79.801104985755558</v>
      </c>
      <c r="G5069" s="253">
        <v>79.801104985755558</v>
      </c>
      <c r="H5069" s="253">
        <v>15.773033220024033</v>
      </c>
      <c r="I5069" s="254">
        <v>847.46803097218447</v>
      </c>
    </row>
    <row r="5070" spans="1:9" ht="14.25" x14ac:dyDescent="0.3">
      <c r="A5070" s="251">
        <v>42014</v>
      </c>
      <c r="B5070" s="252" t="s">
        <v>1520</v>
      </c>
      <c r="C5070" s="253">
        <v>1931</v>
      </c>
      <c r="D5070" s="253">
        <v>1426.7884493167446</v>
      </c>
      <c r="E5070" s="253">
        <v>758.39238758742408</v>
      </c>
      <c r="F5070" s="253">
        <v>52.147524104058874</v>
      </c>
      <c r="G5070" s="253">
        <v>52.147524104058874</v>
      </c>
      <c r="H5070" s="253">
        <v>10.307183467975094</v>
      </c>
      <c r="I5070" s="254">
        <v>553.79383005322768</v>
      </c>
    </row>
    <row r="5071" spans="1:9" ht="14.25" x14ac:dyDescent="0.3">
      <c r="A5071" s="251">
        <v>42014</v>
      </c>
      <c r="B5071" s="252" t="s">
        <v>1521</v>
      </c>
      <c r="C5071" s="253">
        <v>1613</v>
      </c>
      <c r="D5071" s="253">
        <v>1191.8227699367733</v>
      </c>
      <c r="E5071" s="253">
        <v>633.49918238141652</v>
      </c>
      <c r="F5071" s="253">
        <v>43.559790978688227</v>
      </c>
      <c r="G5071" s="253">
        <v>43.559790978688227</v>
      </c>
      <c r="H5071" s="253">
        <v>8.6097809082567718</v>
      </c>
      <c r="I5071" s="254">
        <v>462.59422468972366</v>
      </c>
    </row>
    <row r="5072" spans="1:9" ht="14.25" x14ac:dyDescent="0.3">
      <c r="A5072" s="251">
        <v>42014</v>
      </c>
      <c r="B5072" s="252" t="s">
        <v>1522</v>
      </c>
      <c r="C5072" s="253">
        <v>46</v>
      </c>
      <c r="D5072" s="253">
        <v>33.988746073832345</v>
      </c>
      <c r="E5072" s="253">
        <v>18.066312702755834</v>
      </c>
      <c r="F5072" s="253">
        <v>1.2422507036699681</v>
      </c>
      <c r="G5072" s="253">
        <v>1.2422507036699681</v>
      </c>
      <c r="H5072" s="253">
        <v>0.24553621933032332</v>
      </c>
      <c r="I5072" s="254">
        <v>13.192395744406255</v>
      </c>
    </row>
    <row r="5073" spans="1:9" ht="14.25" x14ac:dyDescent="0.3">
      <c r="A5073" s="251">
        <v>42014</v>
      </c>
      <c r="B5073" s="252" t="s">
        <v>1290</v>
      </c>
      <c r="C5073" s="253">
        <v>7490</v>
      </c>
      <c r="D5073" s="253">
        <v>5534.254523760962</v>
      </c>
      <c r="E5073" s="253">
        <v>1813.3594904984343</v>
      </c>
      <c r="F5073" s="253">
        <v>366.21651831689002</v>
      </c>
      <c r="G5073" s="253">
        <v>366.21651831689002</v>
      </c>
      <c r="H5073" s="253">
        <v>181.14714625476901</v>
      </c>
      <c r="I5073" s="254">
        <v>2807.3148503739785</v>
      </c>
    </row>
    <row r="5074" spans="1:9" ht="14.25" x14ac:dyDescent="0.3">
      <c r="A5074" s="251">
        <v>42014</v>
      </c>
      <c r="B5074" s="252" t="s">
        <v>1291</v>
      </c>
      <c r="C5074" s="253">
        <v>20406</v>
      </c>
      <c r="D5074" s="253">
        <v>15077.703312665713</v>
      </c>
      <c r="E5074" s="253">
        <v>4940.3756693072164</v>
      </c>
      <c r="F5074" s="253">
        <v>997.73221265346569</v>
      </c>
      <c r="G5074" s="253">
        <v>997.73221265346569</v>
      </c>
      <c r="H5074" s="253">
        <v>493.52318644523586</v>
      </c>
      <c r="I5074" s="254">
        <v>7648.3400316063289</v>
      </c>
    </row>
    <row r="5075" spans="1:9" ht="14.25" x14ac:dyDescent="0.3">
      <c r="A5075" s="251">
        <v>42014</v>
      </c>
      <c r="B5075" s="252" t="s">
        <v>1292</v>
      </c>
      <c r="C5075" s="253">
        <v>30946</v>
      </c>
      <c r="D5075" s="253">
        <v>22865.559478278603</v>
      </c>
      <c r="E5075" s="253">
        <v>7492.152575829713</v>
      </c>
      <c r="F5075" s="253">
        <v>1513.075617601399</v>
      </c>
      <c r="G5075" s="253">
        <v>1513.075617601399</v>
      </c>
      <c r="H5075" s="253">
        <v>748.43519198933006</v>
      </c>
      <c r="I5075" s="254">
        <v>11598.820475256762</v>
      </c>
    </row>
    <row r="5076" spans="1:9" ht="14.25" x14ac:dyDescent="0.3">
      <c r="A5076" s="251">
        <v>42014</v>
      </c>
      <c r="B5076" s="252" t="s">
        <v>1293</v>
      </c>
      <c r="C5076" s="253">
        <v>185276</v>
      </c>
      <c r="D5076" s="253">
        <v>136897.80255598613</v>
      </c>
      <c r="E5076" s="253">
        <v>44856.073826647254</v>
      </c>
      <c r="F5076" s="253">
        <v>9058.8960811321922</v>
      </c>
      <c r="G5076" s="253">
        <v>9058.8960811321922</v>
      </c>
      <c r="H5076" s="253">
        <v>4480.9370720291836</v>
      </c>
      <c r="I5076" s="254">
        <v>69442.999495045296</v>
      </c>
    </row>
    <row r="5077" spans="1:9" ht="14.25" x14ac:dyDescent="0.3">
      <c r="A5077" s="251">
        <v>42014</v>
      </c>
      <c r="B5077" s="252" t="s">
        <v>1421</v>
      </c>
      <c r="C5077" s="253">
        <v>68</v>
      </c>
      <c r="D5077" s="253">
        <v>50.244233326534768</v>
      </c>
      <c r="E5077" s="253">
        <v>47.960763228402485</v>
      </c>
      <c r="F5077" s="253">
        <v>0</v>
      </c>
      <c r="G5077" s="253">
        <v>0</v>
      </c>
      <c r="H5077" s="253">
        <v>0</v>
      </c>
      <c r="I5077" s="254">
        <v>2.2834700981322889</v>
      </c>
    </row>
    <row r="5078" spans="1:9" ht="14.25" x14ac:dyDescent="0.3">
      <c r="A5078" s="251">
        <v>42014</v>
      </c>
      <c r="B5078" s="252" t="s">
        <v>1364</v>
      </c>
      <c r="C5078" s="253">
        <v>291</v>
      </c>
      <c r="D5078" s="253">
        <v>215.01576320620026</v>
      </c>
      <c r="E5078" s="253">
        <v>86.130219146349219</v>
      </c>
      <c r="F5078" s="253">
        <v>8.4998317388283393</v>
      </c>
      <c r="G5078" s="253">
        <v>8.4998317388283393</v>
      </c>
      <c r="H5078" s="253">
        <v>2.6599788273751681</v>
      </c>
      <c r="I5078" s="254">
        <v>109.22590175481916</v>
      </c>
    </row>
    <row r="5079" spans="1:9" ht="14.25" x14ac:dyDescent="0.3">
      <c r="A5079" s="251">
        <v>42014</v>
      </c>
      <c r="B5079" s="252" t="s">
        <v>1295</v>
      </c>
      <c r="C5079" s="253">
        <v>382</v>
      </c>
      <c r="D5079" s="253">
        <v>282.2543695696512</v>
      </c>
      <c r="E5079" s="253">
        <v>113.06441138799107</v>
      </c>
      <c r="F5079" s="253">
        <v>11.157854722448198</v>
      </c>
      <c r="G5079" s="253">
        <v>11.157854722448198</v>
      </c>
      <c r="H5079" s="253">
        <v>3.4917935122244472</v>
      </c>
      <c r="I5079" s="254">
        <v>143.38245522453926</v>
      </c>
    </row>
    <row r="5080" spans="1:9" ht="14.25" x14ac:dyDescent="0.3">
      <c r="A5080" s="251">
        <v>42014</v>
      </c>
      <c r="B5080" s="252" t="s">
        <v>1296</v>
      </c>
      <c r="C5080" s="253">
        <v>81</v>
      </c>
      <c r="D5080" s="253">
        <v>59.849748521313472</v>
      </c>
      <c r="E5080" s="253">
        <v>23.974390896406483</v>
      </c>
      <c r="F5080" s="253">
        <v>2.3659325458594345</v>
      </c>
      <c r="G5080" s="253">
        <v>2.3659325458594345</v>
      </c>
      <c r="H5080" s="253">
        <v>0.74040647772298485</v>
      </c>
      <c r="I5080" s="254">
        <v>30.403086055465128</v>
      </c>
    </row>
    <row r="5081" spans="1:9" ht="14.25" x14ac:dyDescent="0.3">
      <c r="A5081" s="251">
        <v>42014</v>
      </c>
      <c r="B5081" s="252" t="s">
        <v>1297</v>
      </c>
      <c r="C5081" s="253">
        <v>3956</v>
      </c>
      <c r="D5081" s="253">
        <v>2923.0321623495815</v>
      </c>
      <c r="E5081" s="253">
        <v>1170.8974121751116</v>
      </c>
      <c r="F5081" s="253">
        <v>115.55097717802373</v>
      </c>
      <c r="G5081" s="253">
        <v>115.55097717802373</v>
      </c>
      <c r="H5081" s="253">
        <v>36.161086739162073</v>
      </c>
      <c r="I5081" s="254">
        <v>1484.87170907926</v>
      </c>
    </row>
    <row r="5082" spans="1:9" ht="14.25" x14ac:dyDescent="0.3">
      <c r="A5082" s="251">
        <v>42014</v>
      </c>
      <c r="B5082" s="252" t="s">
        <v>1298</v>
      </c>
      <c r="C5082" s="253">
        <v>29959</v>
      </c>
      <c r="D5082" s="253">
        <v>22136.279209259632</v>
      </c>
      <c r="E5082" s="253">
        <v>8867.2688501906396</v>
      </c>
      <c r="F5082" s="253">
        <v>875.07374248645419</v>
      </c>
      <c r="G5082" s="253">
        <v>875.07374248645419</v>
      </c>
      <c r="H5082" s="253">
        <v>273.84984772966544</v>
      </c>
      <c r="I5082" s="254">
        <v>11245.013026366416</v>
      </c>
    </row>
    <row r="5083" spans="1:9" ht="14.25" x14ac:dyDescent="0.3">
      <c r="A5083" s="251">
        <v>42014</v>
      </c>
      <c r="B5083" s="252" t="s">
        <v>1299</v>
      </c>
      <c r="C5083" s="253">
        <v>7169</v>
      </c>
      <c r="D5083" s="253">
        <v>5297.0721870283496</v>
      </c>
      <c r="E5083" s="253">
        <v>2121.8815843992356</v>
      </c>
      <c r="F5083" s="253">
        <v>209.39963483044798</v>
      </c>
      <c r="G5083" s="253">
        <v>209.39963483044798</v>
      </c>
      <c r="H5083" s="253">
        <v>65.530543688840481</v>
      </c>
      <c r="I5083" s="254">
        <v>2690.8607892793766</v>
      </c>
    </row>
    <row r="5084" spans="1:9" ht="14.25" x14ac:dyDescent="0.3">
      <c r="A5084" s="251">
        <v>42014</v>
      </c>
      <c r="B5084" s="252" t="s">
        <v>1300</v>
      </c>
      <c r="C5084" s="253">
        <v>2272</v>
      </c>
      <c r="D5084" s="253">
        <v>1678.7485017336323</v>
      </c>
      <c r="E5084" s="253">
        <v>672.46686563747573</v>
      </c>
      <c r="F5084" s="253">
        <v>66.362947459168339</v>
      </c>
      <c r="G5084" s="253">
        <v>66.362947459168339</v>
      </c>
      <c r="H5084" s="253">
        <v>20.767944659094095</v>
      </c>
      <c r="I5084" s="254">
        <v>852.7877965187256</v>
      </c>
    </row>
    <row r="5085" spans="1:9" ht="14.25" x14ac:dyDescent="0.3">
      <c r="A5085" s="251">
        <v>42014</v>
      </c>
      <c r="B5085" s="252" t="s">
        <v>1301</v>
      </c>
      <c r="C5085" s="253">
        <v>176184</v>
      </c>
      <c r="D5085" s="253">
        <v>130179.85300591473</v>
      </c>
      <c r="E5085" s="253">
        <v>52146.964020894811</v>
      </c>
      <c r="F5085" s="253">
        <v>5146.166168638254</v>
      </c>
      <c r="G5085" s="253">
        <v>5146.166168638254</v>
      </c>
      <c r="H5085" s="253">
        <v>1610.4663564339057</v>
      </c>
      <c r="I5085" s="254">
        <v>66130.090291309491</v>
      </c>
    </row>
    <row r="5086" spans="1:9" ht="14.25" x14ac:dyDescent="0.3">
      <c r="A5086" s="251">
        <v>42014</v>
      </c>
      <c r="B5086" s="252" t="s">
        <v>1302</v>
      </c>
      <c r="C5086" s="253">
        <v>70416</v>
      </c>
      <c r="D5086" s="253">
        <v>52029.381381195184</v>
      </c>
      <c r="E5086" s="253">
        <v>20841.73715260937</v>
      </c>
      <c r="F5086" s="253">
        <v>2056.7840265338018</v>
      </c>
      <c r="G5086" s="253">
        <v>2056.7840265338018</v>
      </c>
      <c r="H5086" s="253">
        <v>643.6600313005149</v>
      </c>
      <c r="I5086" s="254">
        <v>26430.416144217688</v>
      </c>
    </row>
    <row r="5087" spans="1:9" ht="14.25" x14ac:dyDescent="0.3">
      <c r="A5087" s="251">
        <v>42014</v>
      </c>
      <c r="B5087" s="252" t="s">
        <v>1303</v>
      </c>
      <c r="C5087" s="253">
        <v>9296</v>
      </c>
      <c r="D5087" s="253">
        <v>6868.6822500509888</v>
      </c>
      <c r="E5087" s="253">
        <v>2751.4313305307987</v>
      </c>
      <c r="F5087" s="253">
        <v>271.52727094209018</v>
      </c>
      <c r="G5087" s="253">
        <v>271.52727094209018</v>
      </c>
      <c r="H5087" s="253">
        <v>84.973069344603303</v>
      </c>
      <c r="I5087" s="254">
        <v>3489.2233082914058</v>
      </c>
    </row>
    <row r="5088" spans="1:9" ht="14.25" x14ac:dyDescent="0.3">
      <c r="A5088" s="251">
        <v>42014</v>
      </c>
      <c r="B5088" s="252" t="s">
        <v>1304</v>
      </c>
      <c r="C5088" s="253">
        <v>12895</v>
      </c>
      <c r="D5088" s="253">
        <v>9527.9321874362613</v>
      </c>
      <c r="E5088" s="253">
        <v>3816.6638346810068</v>
      </c>
      <c r="F5088" s="253">
        <v>376.65061949206671</v>
      </c>
      <c r="G5088" s="253">
        <v>376.65061949206671</v>
      </c>
      <c r="H5088" s="253">
        <v>117.87088308935665</v>
      </c>
      <c r="I5088" s="254">
        <v>4840.0962306817628</v>
      </c>
    </row>
    <row r="5089" spans="1:9" ht="14.25" x14ac:dyDescent="0.3">
      <c r="A5089" s="251">
        <v>42014</v>
      </c>
      <c r="B5089" s="252" t="s">
        <v>1305</v>
      </c>
      <c r="C5089" s="253">
        <v>1170</v>
      </c>
      <c r="D5089" s="253">
        <v>864.49636753008349</v>
      </c>
      <c r="E5089" s="253">
        <v>346.2967573925381</v>
      </c>
      <c r="F5089" s="253">
        <v>34.17458121796961</v>
      </c>
      <c r="G5089" s="253">
        <v>34.17458121796961</v>
      </c>
      <c r="H5089" s="253">
        <v>10.694760233776448</v>
      </c>
      <c r="I5089" s="254">
        <v>439.15568746782964</v>
      </c>
    </row>
    <row r="5090" spans="1:9" ht="14.25" x14ac:dyDescent="0.3">
      <c r="A5090" s="251">
        <v>42014</v>
      </c>
      <c r="B5090" s="252" t="s">
        <v>1306</v>
      </c>
      <c r="C5090" s="253">
        <v>367</v>
      </c>
      <c r="D5090" s="253">
        <v>271.17108280644499</v>
      </c>
      <c r="E5090" s="253">
        <v>108.62470937013801</v>
      </c>
      <c r="F5090" s="253">
        <v>10.71971906580756</v>
      </c>
      <c r="G5090" s="253">
        <v>10.71971906580756</v>
      </c>
      <c r="H5090" s="253">
        <v>3.3546812015350054</v>
      </c>
      <c r="I5090" s="254">
        <v>137.75225410315682</v>
      </c>
    </row>
    <row r="5091" spans="1:9" ht="14.25" x14ac:dyDescent="0.3">
      <c r="A5091" s="251">
        <v>42014</v>
      </c>
      <c r="B5091" s="252" t="s">
        <v>1307</v>
      </c>
      <c r="C5091" s="253">
        <v>145192</v>
      </c>
      <c r="D5091" s="253">
        <v>107280.3047815623</v>
      </c>
      <c r="E5091" s="253">
        <v>42973.947691741363</v>
      </c>
      <c r="F5091" s="253">
        <v>4240.9194839311485</v>
      </c>
      <c r="G5091" s="253">
        <v>4240.9194839311485</v>
      </c>
      <c r="H5091" s="253">
        <v>1327.1740409080942</v>
      </c>
      <c r="I5091" s="254">
        <v>54497.344081050534</v>
      </c>
    </row>
    <row r="5092" spans="1:9" ht="14.25" x14ac:dyDescent="0.3">
      <c r="A5092" s="251">
        <v>42014</v>
      </c>
      <c r="B5092" s="252" t="s">
        <v>1365</v>
      </c>
      <c r="C5092" s="253">
        <v>56</v>
      </c>
      <c r="D5092" s="253">
        <v>41.377603915969807</v>
      </c>
      <c r="E5092" s="253">
        <v>16.574887533318062</v>
      </c>
      <c r="F5092" s="253">
        <v>1.6357064514583743</v>
      </c>
      <c r="G5092" s="253">
        <v>1.6357064514583743</v>
      </c>
      <c r="H5092" s="253">
        <v>0.51188595990724872</v>
      </c>
      <c r="I5092" s="254">
        <v>21.019417519827744</v>
      </c>
    </row>
    <row r="5093" spans="1:9" ht="14.25" x14ac:dyDescent="0.3">
      <c r="A5093" s="251">
        <v>42014</v>
      </c>
      <c r="B5093" s="252" t="s">
        <v>1366</v>
      </c>
      <c r="C5093" s="253">
        <v>450</v>
      </c>
      <c r="D5093" s="253">
        <v>332.49860289618601</v>
      </c>
      <c r="E5093" s="253">
        <v>133.19106053559159</v>
      </c>
      <c r="F5093" s="253">
        <v>13.144069699219083</v>
      </c>
      <c r="G5093" s="253">
        <v>13.144069699219083</v>
      </c>
      <c r="H5093" s="253">
        <v>4.1133693206832502</v>
      </c>
      <c r="I5093" s="254">
        <v>168.90603364147296</v>
      </c>
    </row>
    <row r="5094" spans="1:9" ht="14.25" x14ac:dyDescent="0.3">
      <c r="A5094" s="251">
        <v>42014</v>
      </c>
      <c r="B5094" s="252" t="s">
        <v>1308</v>
      </c>
      <c r="C5094" s="253">
        <v>168</v>
      </c>
      <c r="D5094" s="253">
        <v>124.13281174790943</v>
      </c>
      <c r="E5094" s="253">
        <v>49.724662599954186</v>
      </c>
      <c r="F5094" s="253">
        <v>4.9071193543751237</v>
      </c>
      <c r="G5094" s="253">
        <v>4.9071193543751237</v>
      </c>
      <c r="H5094" s="253">
        <v>1.5356578797217464</v>
      </c>
      <c r="I5094" s="254">
        <v>63.058252559483229</v>
      </c>
    </row>
    <row r="5095" spans="1:9" ht="14.25" x14ac:dyDescent="0.3">
      <c r="A5095" s="251">
        <v>42014</v>
      </c>
      <c r="B5095" s="252" t="s">
        <v>1310</v>
      </c>
      <c r="C5095" s="253">
        <v>177</v>
      </c>
      <c r="D5095" s="253">
        <v>130.78278380583316</v>
      </c>
      <c r="E5095" s="253">
        <v>52.388483810666024</v>
      </c>
      <c r="F5095" s="253">
        <v>5.1700007483595058</v>
      </c>
      <c r="G5095" s="253">
        <v>5.1700007483595058</v>
      </c>
      <c r="H5095" s="253">
        <v>1.6179252661354115</v>
      </c>
      <c r="I5095" s="254">
        <v>66.436373232312704</v>
      </c>
    </row>
    <row r="5096" spans="1:9" ht="14.25" x14ac:dyDescent="0.3">
      <c r="A5096" s="251">
        <v>42014</v>
      </c>
      <c r="B5096" s="252" t="s">
        <v>1311</v>
      </c>
      <c r="C5096" s="253">
        <v>140</v>
      </c>
      <c r="D5096" s="253">
        <v>103.44400978992452</v>
      </c>
      <c r="E5096" s="253">
        <v>41.437218833295155</v>
      </c>
      <c r="F5096" s="253">
        <v>4.089266128645936</v>
      </c>
      <c r="G5096" s="253">
        <v>4.089266128645936</v>
      </c>
      <c r="H5096" s="253">
        <v>1.279714899768122</v>
      </c>
      <c r="I5096" s="254">
        <v>52.548543799569359</v>
      </c>
    </row>
    <row r="5097" spans="1:9" ht="14.25" x14ac:dyDescent="0.3">
      <c r="A5097" s="251">
        <v>42014</v>
      </c>
      <c r="B5097" s="252" t="s">
        <v>1312</v>
      </c>
      <c r="C5097" s="253">
        <v>951</v>
      </c>
      <c r="D5097" s="253">
        <v>702.68038078727307</v>
      </c>
      <c r="E5097" s="253">
        <v>281.47710793188355</v>
      </c>
      <c r="F5097" s="253">
        <v>27.777800631016326</v>
      </c>
      <c r="G5097" s="253">
        <v>27.777800631016326</v>
      </c>
      <c r="H5097" s="253">
        <v>8.6929204977106007</v>
      </c>
      <c r="I5097" s="254">
        <v>356.95475109564615</v>
      </c>
    </row>
    <row r="5098" spans="1:9" ht="14.25" x14ac:dyDescent="0.3">
      <c r="A5098" s="251">
        <v>42014</v>
      </c>
      <c r="B5098" s="252" t="s">
        <v>1369</v>
      </c>
      <c r="C5098" s="253">
        <v>81</v>
      </c>
      <c r="D5098" s="253">
        <v>59.849748521313472</v>
      </c>
      <c r="E5098" s="253">
        <v>23.974390896406483</v>
      </c>
      <c r="F5098" s="253">
        <v>2.3659325458594345</v>
      </c>
      <c r="G5098" s="253">
        <v>2.3659325458594345</v>
      </c>
      <c r="H5098" s="253">
        <v>0.74040647772298485</v>
      </c>
      <c r="I5098" s="254">
        <v>30.403086055465128</v>
      </c>
    </row>
    <row r="5099" spans="1:9" ht="14.25" x14ac:dyDescent="0.3">
      <c r="A5099" s="251">
        <v>42014</v>
      </c>
      <c r="B5099" s="252" t="s">
        <v>1314</v>
      </c>
      <c r="C5099" s="253">
        <v>141247</v>
      </c>
      <c r="D5099" s="253">
        <v>104365.40036283906</v>
      </c>
      <c r="E5099" s="253">
        <v>41806.306061046009</v>
      </c>
      <c r="F5099" s="253">
        <v>4125.6898062346609</v>
      </c>
      <c r="G5099" s="253">
        <v>4125.6898062346609</v>
      </c>
      <c r="H5099" s="253">
        <v>1291.1135031967708</v>
      </c>
      <c r="I5099" s="254">
        <v>53016.601186126951</v>
      </c>
    </row>
    <row r="5100" spans="1:9" ht="14.25" x14ac:dyDescent="0.3">
      <c r="A5100" s="251">
        <v>42014</v>
      </c>
      <c r="B5100" s="252" t="s">
        <v>1315</v>
      </c>
      <c r="C5100" s="253">
        <v>3073</v>
      </c>
      <c r="D5100" s="253">
        <v>2270.596014888843</v>
      </c>
      <c r="E5100" s="253">
        <v>909.54695339082855</v>
      </c>
      <c r="F5100" s="253">
        <v>89.759391523778291</v>
      </c>
      <c r="G5100" s="253">
        <v>89.759391523778291</v>
      </c>
      <c r="H5100" s="253">
        <v>28.089742049910274</v>
      </c>
      <c r="I5100" s="254">
        <v>1153.4405364005472</v>
      </c>
    </row>
    <row r="5101" spans="1:9" ht="14.25" x14ac:dyDescent="0.3">
      <c r="A5101" s="251">
        <v>42014</v>
      </c>
      <c r="B5101" s="252" t="s">
        <v>1316</v>
      </c>
      <c r="C5101" s="253">
        <v>1284</v>
      </c>
      <c r="D5101" s="253">
        <v>948.72934693045067</v>
      </c>
      <c r="E5101" s="253">
        <v>380.03849272822129</v>
      </c>
      <c r="F5101" s="253">
        <v>37.504412208438445</v>
      </c>
      <c r="G5101" s="253">
        <v>37.504412208438445</v>
      </c>
      <c r="H5101" s="253">
        <v>11.736813795016205</v>
      </c>
      <c r="I5101" s="254">
        <v>481.94521599033612</v>
      </c>
    </row>
    <row r="5102" spans="1:9" ht="14.25" x14ac:dyDescent="0.3">
      <c r="A5102" s="251">
        <v>42014</v>
      </c>
      <c r="B5102" s="252" t="s">
        <v>1317</v>
      </c>
      <c r="C5102" s="253">
        <v>536860</v>
      </c>
      <c r="D5102" s="253">
        <v>396678.22211299202</v>
      </c>
      <c r="E5102" s="253">
        <v>158899.89502030599</v>
      </c>
      <c r="F5102" s="253">
        <v>15681.167241606125</v>
      </c>
      <c r="G5102" s="253">
        <v>15681.167241606125</v>
      </c>
      <c r="H5102" s="253">
        <v>4907.3410077822427</v>
      </c>
      <c r="I5102" s="254">
        <v>201508.6516016915</v>
      </c>
    </row>
    <row r="5103" spans="1:9" ht="14.25" x14ac:dyDescent="0.3">
      <c r="A5103" s="251">
        <v>42014</v>
      </c>
      <c r="B5103" s="252" t="s">
        <v>1318</v>
      </c>
      <c r="C5103" s="253">
        <v>16209</v>
      </c>
      <c r="D5103" s="253">
        <v>11976.599676320619</v>
      </c>
      <c r="E5103" s="253">
        <v>4797.5420004920088</v>
      </c>
      <c r="F5103" s="253">
        <v>473.44939056587128</v>
      </c>
      <c r="G5103" s="253">
        <v>473.44939056587128</v>
      </c>
      <c r="H5103" s="253">
        <v>148.16356293101063</v>
      </c>
      <c r="I5103" s="254">
        <v>6083.9953317658556</v>
      </c>
    </row>
    <row r="5104" spans="1:9" ht="14.25" x14ac:dyDescent="0.3">
      <c r="A5104" s="251">
        <v>42014</v>
      </c>
      <c r="B5104" s="252" t="s">
        <v>1319</v>
      </c>
      <c r="C5104" s="253">
        <v>791121</v>
      </c>
      <c r="D5104" s="253">
        <v>584548.06049296341</v>
      </c>
      <c r="E5104" s="253">
        <v>234156.10000439498</v>
      </c>
      <c r="F5104" s="253">
        <v>23107.887921146441</v>
      </c>
      <c r="G5104" s="253">
        <v>23107.887921146441</v>
      </c>
      <c r="H5104" s="253">
        <v>7231.4952229961173</v>
      </c>
      <c r="I5104" s="254">
        <v>296944.68942327937</v>
      </c>
    </row>
    <row r="5105" spans="1:9" ht="14.25" x14ac:dyDescent="0.3">
      <c r="A5105" s="251">
        <v>42014</v>
      </c>
      <c r="B5105" s="252" t="s">
        <v>1370</v>
      </c>
      <c r="C5105" s="253">
        <v>1293</v>
      </c>
      <c r="D5105" s="253">
        <v>955.37931898837439</v>
      </c>
      <c r="E5105" s="253">
        <v>382.70231393893312</v>
      </c>
      <c r="F5105" s="253">
        <v>37.767293602422825</v>
      </c>
      <c r="G5105" s="253">
        <v>37.767293602422825</v>
      </c>
      <c r="H5105" s="253">
        <v>11.819081181429871</v>
      </c>
      <c r="I5105" s="254">
        <v>485.32333666316561</v>
      </c>
    </row>
    <row r="5106" spans="1:9" ht="14.25" x14ac:dyDescent="0.3">
      <c r="A5106" s="251">
        <v>42014</v>
      </c>
      <c r="B5106" s="252" t="s">
        <v>1320</v>
      </c>
      <c r="C5106" s="253">
        <v>200</v>
      </c>
      <c r="D5106" s="253">
        <v>147.77715684274932</v>
      </c>
      <c r="E5106" s="253">
        <v>59.196026904707367</v>
      </c>
      <c r="F5106" s="253">
        <v>5.8418087552084801</v>
      </c>
      <c r="G5106" s="253">
        <v>5.8418087552084801</v>
      </c>
      <c r="H5106" s="253">
        <v>1.8281641425258885</v>
      </c>
      <c r="I5106" s="254">
        <v>75.069348285099082</v>
      </c>
    </row>
    <row r="5107" spans="1:9" ht="14.25" x14ac:dyDescent="0.3">
      <c r="A5107" s="251">
        <v>42014</v>
      </c>
      <c r="B5107" s="252" t="s">
        <v>1321</v>
      </c>
      <c r="C5107" s="253">
        <v>1986</v>
      </c>
      <c r="D5107" s="253">
        <v>1467.4271674485008</v>
      </c>
      <c r="E5107" s="253">
        <v>587.81654716374419</v>
      </c>
      <c r="F5107" s="253">
        <v>58.009160939220209</v>
      </c>
      <c r="G5107" s="253">
        <v>58.009160939220209</v>
      </c>
      <c r="H5107" s="253">
        <v>18.153669935282075</v>
      </c>
      <c r="I5107" s="254">
        <v>745.43862847103389</v>
      </c>
    </row>
    <row r="5108" spans="1:9" ht="14.25" x14ac:dyDescent="0.3">
      <c r="A5108" s="251">
        <v>42014</v>
      </c>
      <c r="B5108" s="252" t="s">
        <v>1373</v>
      </c>
      <c r="C5108" s="253">
        <v>1</v>
      </c>
      <c r="D5108" s="253">
        <v>0.73888578421374662</v>
      </c>
      <c r="E5108" s="253">
        <v>0.29598013452353683</v>
      </c>
      <c r="F5108" s="253">
        <v>2.9209043776042401E-2</v>
      </c>
      <c r="G5108" s="253">
        <v>2.9209043776042401E-2</v>
      </c>
      <c r="H5108" s="253">
        <v>9.1408207126294425E-3</v>
      </c>
      <c r="I5108" s="254">
        <v>0.37534674142549546</v>
      </c>
    </row>
    <row r="5109" spans="1:9" ht="14.25" x14ac:dyDescent="0.3">
      <c r="A5109" s="251">
        <v>42014</v>
      </c>
      <c r="B5109" s="252" t="s">
        <v>1322</v>
      </c>
      <c r="C5109" s="253">
        <v>7</v>
      </c>
      <c r="D5109" s="253">
        <v>5.1722004894962259</v>
      </c>
      <c r="E5109" s="253">
        <v>2.0718609416647578</v>
      </c>
      <c r="F5109" s="253">
        <v>0.20446330643229679</v>
      </c>
      <c r="G5109" s="253">
        <v>0.20446330643229679</v>
      </c>
      <c r="H5109" s="253">
        <v>6.398574498840609E-2</v>
      </c>
      <c r="I5109" s="254">
        <v>2.627427189978468</v>
      </c>
    </row>
    <row r="5110" spans="1:9" ht="14.25" x14ac:dyDescent="0.3">
      <c r="A5110" s="251">
        <v>42014</v>
      </c>
      <c r="B5110" s="252" t="s">
        <v>1323</v>
      </c>
      <c r="C5110" s="253">
        <v>45</v>
      </c>
      <c r="D5110" s="253">
        <v>33.249860289618596</v>
      </c>
      <c r="E5110" s="253">
        <v>13.319106053559157</v>
      </c>
      <c r="F5110" s="253">
        <v>1.3144069699219079</v>
      </c>
      <c r="G5110" s="253">
        <v>1.3144069699219079</v>
      </c>
      <c r="H5110" s="253">
        <v>0.41133693206832489</v>
      </c>
      <c r="I5110" s="254">
        <v>16.890603364147292</v>
      </c>
    </row>
    <row r="5111" spans="1:9" ht="14.25" x14ac:dyDescent="0.3">
      <c r="A5111" s="251">
        <v>42014</v>
      </c>
      <c r="B5111" s="252" t="s">
        <v>1324</v>
      </c>
      <c r="C5111" s="253">
        <v>60</v>
      </c>
      <c r="D5111" s="253">
        <v>44.333147052824792</v>
      </c>
      <c r="E5111" s="253">
        <v>17.758808071412208</v>
      </c>
      <c r="F5111" s="253">
        <v>1.7525426265625439</v>
      </c>
      <c r="G5111" s="253">
        <v>1.7525426265625439</v>
      </c>
      <c r="H5111" s="253">
        <v>0.54844924275776652</v>
      </c>
      <c r="I5111" s="254">
        <v>22.520804485529723</v>
      </c>
    </row>
    <row r="5112" spans="1:9" ht="14.25" x14ac:dyDescent="0.3">
      <c r="A5112" s="251">
        <v>42014</v>
      </c>
      <c r="B5112" s="252" t="s">
        <v>1457</v>
      </c>
      <c r="C5112" s="253">
        <v>14</v>
      </c>
      <c r="D5112" s="253">
        <v>10.344400978992452</v>
      </c>
      <c r="E5112" s="253">
        <v>4.1437218833295155</v>
      </c>
      <c r="F5112" s="253">
        <v>0.40892661286459359</v>
      </c>
      <c r="G5112" s="253">
        <v>0.40892661286459359</v>
      </c>
      <c r="H5112" s="253">
        <v>0.12797148997681218</v>
      </c>
      <c r="I5112" s="254">
        <v>5.2548543799569361</v>
      </c>
    </row>
    <row r="5113" spans="1:9" ht="14.25" x14ac:dyDescent="0.3">
      <c r="A5113" s="251">
        <v>42014</v>
      </c>
      <c r="B5113" s="252" t="s">
        <v>1394</v>
      </c>
      <c r="C5113" s="253">
        <v>10</v>
      </c>
      <c r="D5113" s="253">
        <v>7.3888578421374662</v>
      </c>
      <c r="E5113" s="253">
        <v>2.9598013452353684</v>
      </c>
      <c r="F5113" s="253">
        <v>0.29209043776042404</v>
      </c>
      <c r="G5113" s="253">
        <v>0.29209043776042404</v>
      </c>
      <c r="H5113" s="253">
        <v>9.1408207126294438E-2</v>
      </c>
      <c r="I5113" s="254">
        <v>3.7534674142549544</v>
      </c>
    </row>
    <row r="5114" spans="1:9" ht="14.25" x14ac:dyDescent="0.3">
      <c r="A5114" s="251">
        <v>42014</v>
      </c>
      <c r="B5114" s="252" t="s">
        <v>1327</v>
      </c>
      <c r="C5114" s="253">
        <v>120</v>
      </c>
      <c r="D5114" s="253">
        <v>88.666294105649584</v>
      </c>
      <c r="E5114" s="253">
        <v>35.517616142824416</v>
      </c>
      <c r="F5114" s="253">
        <v>3.5050852531250878</v>
      </c>
      <c r="G5114" s="253">
        <v>3.5050852531250878</v>
      </c>
      <c r="H5114" s="253">
        <v>1.096898485515533</v>
      </c>
      <c r="I5114" s="254">
        <v>45.041608971059446</v>
      </c>
    </row>
    <row r="5115" spans="1:9" ht="14.25" x14ac:dyDescent="0.3">
      <c r="A5115" s="251">
        <v>42014</v>
      </c>
      <c r="B5115" s="252" t="s">
        <v>1328</v>
      </c>
      <c r="C5115" s="253">
        <v>270</v>
      </c>
      <c r="D5115" s="253">
        <v>199.49916173771157</v>
      </c>
      <c r="E5115" s="253">
        <v>79.914636321354948</v>
      </c>
      <c r="F5115" s="253">
        <v>7.8864418195314476</v>
      </c>
      <c r="G5115" s="253">
        <v>7.8864418195314476</v>
      </c>
      <c r="H5115" s="253">
        <v>2.4680215924099493</v>
      </c>
      <c r="I5115" s="254">
        <v>101.34362018488376</v>
      </c>
    </row>
    <row r="5116" spans="1:9" ht="14.25" x14ac:dyDescent="0.3">
      <c r="A5116" s="251">
        <v>42014</v>
      </c>
      <c r="B5116" s="252" t="s">
        <v>1329</v>
      </c>
      <c r="C5116" s="253">
        <v>87</v>
      </c>
      <c r="D5116" s="253">
        <v>64.283063226595957</v>
      </c>
      <c r="E5116" s="253">
        <v>25.750271703547707</v>
      </c>
      <c r="F5116" s="253">
        <v>2.5411868085156888</v>
      </c>
      <c r="G5116" s="253">
        <v>2.5411868085156888</v>
      </c>
      <c r="H5116" s="253">
        <v>0.79525140199876154</v>
      </c>
      <c r="I5116" s="254">
        <v>32.655166504018105</v>
      </c>
    </row>
    <row r="5117" spans="1:9" ht="14.25" x14ac:dyDescent="0.3">
      <c r="A5117" s="251">
        <v>42014</v>
      </c>
      <c r="B5117" s="252" t="s">
        <v>1330</v>
      </c>
      <c r="C5117" s="253">
        <v>247</v>
      </c>
      <c r="D5117" s="253">
        <v>182.50478870079542</v>
      </c>
      <c r="E5117" s="253">
        <v>73.107093227313598</v>
      </c>
      <c r="F5117" s="253">
        <v>7.2146338126824734</v>
      </c>
      <c r="G5117" s="253">
        <v>7.2146338126824734</v>
      </c>
      <c r="H5117" s="253">
        <v>2.2577827160194723</v>
      </c>
      <c r="I5117" s="254">
        <v>92.710645132097369</v>
      </c>
    </row>
    <row r="5118" spans="1:9" ht="14.25" x14ac:dyDescent="0.3">
      <c r="A5118" s="251">
        <v>42014</v>
      </c>
      <c r="B5118" s="252" t="s">
        <v>1395</v>
      </c>
      <c r="C5118" s="253">
        <v>560</v>
      </c>
      <c r="D5118" s="253">
        <v>413.77603915969809</v>
      </c>
      <c r="E5118" s="253">
        <v>165.74887533318062</v>
      </c>
      <c r="F5118" s="253">
        <v>16.357064514583744</v>
      </c>
      <c r="G5118" s="253">
        <v>16.357064514583744</v>
      </c>
      <c r="H5118" s="253">
        <v>5.1188595990724881</v>
      </c>
      <c r="I5118" s="254">
        <v>210.19417519827743</v>
      </c>
    </row>
    <row r="5119" spans="1:9" ht="14.25" x14ac:dyDescent="0.3">
      <c r="A5119" s="251">
        <v>42014</v>
      </c>
      <c r="B5119" s="252" t="s">
        <v>1396</v>
      </c>
      <c r="C5119" s="253">
        <v>22</v>
      </c>
      <c r="D5119" s="253">
        <v>16.255487252702423</v>
      </c>
      <c r="E5119" s="253">
        <v>6.5115629595178097</v>
      </c>
      <c r="F5119" s="253">
        <v>0.64259896307293274</v>
      </c>
      <c r="G5119" s="253">
        <v>0.64259896307293274</v>
      </c>
      <c r="H5119" s="253">
        <v>0.20109805567784772</v>
      </c>
      <c r="I5119" s="254">
        <v>8.2576283113608984</v>
      </c>
    </row>
    <row r="5120" spans="1:9" ht="14.25" x14ac:dyDescent="0.3">
      <c r="A5120" s="251">
        <v>42014</v>
      </c>
      <c r="B5120" s="252" t="s">
        <v>1397</v>
      </c>
      <c r="C5120" s="253">
        <v>571</v>
      </c>
      <c r="D5120" s="253">
        <v>421.90378278604931</v>
      </c>
      <c r="E5120" s="253">
        <v>169.00465681293954</v>
      </c>
      <c r="F5120" s="253">
        <v>16.678363996120211</v>
      </c>
      <c r="G5120" s="253">
        <v>16.678363996120211</v>
      </c>
      <c r="H5120" s="253">
        <v>5.2194086269114122</v>
      </c>
      <c r="I5120" s="254">
        <v>214.32298935395789</v>
      </c>
    </row>
    <row r="5121" spans="1:9" ht="14.25" x14ac:dyDescent="0.3">
      <c r="A5121" s="251">
        <v>42014</v>
      </c>
      <c r="B5121" s="252" t="s">
        <v>1398</v>
      </c>
      <c r="C5121" s="253">
        <v>9</v>
      </c>
      <c r="D5121" s="253">
        <v>6.64997205792372</v>
      </c>
      <c r="E5121" s="253">
        <v>2.663821210711832</v>
      </c>
      <c r="F5121" s="253">
        <v>0.26288139398438165</v>
      </c>
      <c r="G5121" s="253">
        <v>0.26288139398438165</v>
      </c>
      <c r="H5121" s="253">
        <v>8.2267386413664989E-2</v>
      </c>
      <c r="I5121" s="254">
        <v>3.3781206728294593</v>
      </c>
    </row>
    <row r="5122" spans="1:9" ht="14.25" x14ac:dyDescent="0.3">
      <c r="A5122" s="251">
        <v>42014</v>
      </c>
      <c r="B5122" s="252" t="s">
        <v>1399</v>
      </c>
      <c r="C5122" s="253">
        <v>571</v>
      </c>
      <c r="D5122" s="253">
        <v>421.90378278604931</v>
      </c>
      <c r="E5122" s="253">
        <v>169.00465681293954</v>
      </c>
      <c r="F5122" s="253">
        <v>16.678363996120211</v>
      </c>
      <c r="G5122" s="253">
        <v>16.678363996120211</v>
      </c>
      <c r="H5122" s="253">
        <v>5.2194086269114122</v>
      </c>
      <c r="I5122" s="254">
        <v>214.32298935395789</v>
      </c>
    </row>
    <row r="5123" spans="1:9" ht="14.25" x14ac:dyDescent="0.3">
      <c r="A5123" s="251">
        <v>42014</v>
      </c>
      <c r="B5123" s="252" t="s">
        <v>1331</v>
      </c>
      <c r="C5123" s="253">
        <v>11</v>
      </c>
      <c r="D5123" s="253">
        <v>8.1277436263512115</v>
      </c>
      <c r="E5123" s="253">
        <v>3.2557814797589049</v>
      </c>
      <c r="F5123" s="253">
        <v>0.32129948153646637</v>
      </c>
      <c r="G5123" s="253">
        <v>0.32129948153646637</v>
      </c>
      <c r="H5123" s="253">
        <v>0.10054902783892386</v>
      </c>
      <c r="I5123" s="254">
        <v>4.1288141556804492</v>
      </c>
    </row>
    <row r="5124" spans="1:9" ht="14.25" x14ac:dyDescent="0.3">
      <c r="A5124" s="251">
        <v>42014</v>
      </c>
      <c r="B5124" s="252" t="s">
        <v>1332</v>
      </c>
      <c r="C5124" s="253">
        <v>36</v>
      </c>
      <c r="D5124" s="253">
        <v>26.59988823169488</v>
      </c>
      <c r="E5124" s="253">
        <v>10.655284842847328</v>
      </c>
      <c r="F5124" s="253">
        <v>1.0515255759375266</v>
      </c>
      <c r="G5124" s="253">
        <v>1.0515255759375266</v>
      </c>
      <c r="H5124" s="253">
        <v>0.32906954565465996</v>
      </c>
      <c r="I5124" s="254">
        <v>13.512482691317837</v>
      </c>
    </row>
    <row r="5125" spans="1:9" ht="14.25" x14ac:dyDescent="0.3">
      <c r="A5125" s="251">
        <v>42014</v>
      </c>
      <c r="B5125" s="252" t="s">
        <v>1333</v>
      </c>
      <c r="C5125" s="253">
        <v>938</v>
      </c>
      <c r="D5125" s="253">
        <v>693.07486559249435</v>
      </c>
      <c r="E5125" s="253">
        <v>277.62936618307759</v>
      </c>
      <c r="F5125" s="253">
        <v>27.398083061927775</v>
      </c>
      <c r="G5125" s="253">
        <v>27.398083061927775</v>
      </c>
      <c r="H5125" s="253">
        <v>8.574089828446418</v>
      </c>
      <c r="I5125" s="254">
        <v>352.07524345711471</v>
      </c>
    </row>
    <row r="5126" spans="1:9" ht="14.25" x14ac:dyDescent="0.3">
      <c r="A5126" s="251">
        <v>42014</v>
      </c>
      <c r="B5126" s="252" t="s">
        <v>1334</v>
      </c>
      <c r="C5126" s="253">
        <v>233532</v>
      </c>
      <c r="D5126" s="253">
        <v>172553.47495900467</v>
      </c>
      <c r="E5126" s="253">
        <v>69120.832775550603</v>
      </c>
      <c r="F5126" s="253">
        <v>6821.2464111067338</v>
      </c>
      <c r="G5126" s="253">
        <v>6821.2464111067338</v>
      </c>
      <c r="H5126" s="253">
        <v>2134.6741426617791</v>
      </c>
      <c r="I5126" s="254">
        <v>87655.475218578795</v>
      </c>
    </row>
    <row r="5127" spans="1:9" ht="14.25" x14ac:dyDescent="0.3">
      <c r="A5127" s="251">
        <v>42014</v>
      </c>
      <c r="B5127" s="252" t="s">
        <v>1335</v>
      </c>
      <c r="C5127" s="253">
        <v>484739</v>
      </c>
      <c r="D5127" s="253">
        <v>358166.75615398737</v>
      </c>
      <c r="E5127" s="253">
        <v>143473.11442880475</v>
      </c>
      <c r="F5127" s="253">
        <v>14158.762670955019</v>
      </c>
      <c r="G5127" s="253">
        <v>14158.762670955019</v>
      </c>
      <c r="H5127" s="253">
        <v>4430.912291419284</v>
      </c>
      <c r="I5127" s="254">
        <v>181945.20409185326</v>
      </c>
    </row>
    <row r="5128" spans="1:9" ht="14.25" x14ac:dyDescent="0.3">
      <c r="A5128" s="251">
        <v>42014</v>
      </c>
      <c r="B5128" s="252" t="s">
        <v>1336</v>
      </c>
      <c r="C5128" s="253">
        <v>175012</v>
      </c>
      <c r="D5128" s="253">
        <v>129313.87886681623</v>
      </c>
      <c r="E5128" s="253">
        <v>51800.075303233236</v>
      </c>
      <c r="F5128" s="253">
        <v>5111.9331693327331</v>
      </c>
      <c r="G5128" s="253">
        <v>5111.9331693327331</v>
      </c>
      <c r="H5128" s="253">
        <v>1599.7533145587042</v>
      </c>
      <c r="I5128" s="254">
        <v>65690.183910358814</v>
      </c>
    </row>
    <row r="5129" spans="1:9" ht="14.25" x14ac:dyDescent="0.3">
      <c r="A5129" s="251">
        <v>42014</v>
      </c>
      <c r="B5129" s="252" t="s">
        <v>1337</v>
      </c>
      <c r="C5129" s="253">
        <v>2151329</v>
      </c>
      <c r="D5129" s="253">
        <v>1589586.4152667753</v>
      </c>
      <c r="E5129" s="253">
        <v>636750.64682438597</v>
      </c>
      <c r="F5129" s="253">
        <v>62838.262937669526</v>
      </c>
      <c r="G5129" s="253">
        <v>62838.262937669526</v>
      </c>
      <c r="H5129" s="253">
        <v>19664.912682880386</v>
      </c>
      <c r="I5129" s="254">
        <v>807494.32988416962</v>
      </c>
    </row>
    <row r="5130" spans="1:9" ht="14.25" x14ac:dyDescent="0.3">
      <c r="A5130" s="251">
        <v>42014</v>
      </c>
      <c r="B5130" s="252" t="s">
        <v>1338</v>
      </c>
      <c r="C5130" s="253">
        <v>339455</v>
      </c>
      <c r="D5130" s="253">
        <v>250818.47388027734</v>
      </c>
      <c r="E5130" s="253">
        <v>100471.93656468719</v>
      </c>
      <c r="F5130" s="253">
        <v>9915.1559549964732</v>
      </c>
      <c r="G5130" s="253">
        <v>9915.1559549964732</v>
      </c>
      <c r="H5130" s="253">
        <v>3102.8972950056273</v>
      </c>
      <c r="I5130" s="254">
        <v>127413.32811059154</v>
      </c>
    </row>
    <row r="5131" spans="1:9" ht="14.25" x14ac:dyDescent="0.3">
      <c r="A5131" s="251">
        <v>42014</v>
      </c>
      <c r="B5131" s="252" t="s">
        <v>1339</v>
      </c>
      <c r="C5131" s="253">
        <v>687485</v>
      </c>
      <c r="D5131" s="253">
        <v>507972.89336018765</v>
      </c>
      <c r="E5131" s="253">
        <v>203481.90278291373</v>
      </c>
      <c r="F5131" s="253">
        <v>20080.779460372512</v>
      </c>
      <c r="G5131" s="253">
        <v>20080.779460372512</v>
      </c>
      <c r="H5131" s="253">
        <v>6284.1771276220534</v>
      </c>
      <c r="I5131" s="254">
        <v>258045.25452890675</v>
      </c>
    </row>
    <row r="5132" spans="1:9" ht="14.25" x14ac:dyDescent="0.3">
      <c r="A5132" s="251">
        <v>42014</v>
      </c>
      <c r="B5132" s="252" t="s">
        <v>1340</v>
      </c>
      <c r="C5132" s="253">
        <v>1545287</v>
      </c>
      <c r="D5132" s="253">
        <v>1141790.596830308</v>
      </c>
      <c r="E5132" s="253">
        <v>457374.25413747272</v>
      </c>
      <c r="F5132" s="253">
        <v>45136.355629549238</v>
      </c>
      <c r="G5132" s="253">
        <v>45136.355629549238</v>
      </c>
      <c r="H5132" s="253">
        <v>14125.191416557016</v>
      </c>
      <c r="I5132" s="254">
        <v>580018.44001717959</v>
      </c>
    </row>
    <row r="5133" spans="1:9" ht="14.25" x14ac:dyDescent="0.3">
      <c r="A5133" s="251">
        <v>42014</v>
      </c>
      <c r="B5133" s="252" t="s">
        <v>1341</v>
      </c>
      <c r="C5133" s="253">
        <v>1470871</v>
      </c>
      <c r="D5133" s="253">
        <v>1086805.6723122578</v>
      </c>
      <c r="E5133" s="253">
        <v>435348.5964467692</v>
      </c>
      <c r="F5133" s="253">
        <v>42962.73542791127</v>
      </c>
      <c r="G5133" s="253">
        <v>42962.73542791127</v>
      </c>
      <c r="H5133" s="253">
        <v>13444.968102405983</v>
      </c>
      <c r="I5133" s="254">
        <v>552086.63690725993</v>
      </c>
    </row>
    <row r="5134" spans="1:9" ht="14.25" x14ac:dyDescent="0.3">
      <c r="A5134" s="251">
        <v>42014</v>
      </c>
      <c r="B5134" s="252" t="s">
        <v>1342</v>
      </c>
      <c r="C5134" s="253">
        <v>5070</v>
      </c>
      <c r="D5134" s="253">
        <v>3746.150925963695</v>
      </c>
      <c r="E5134" s="253">
        <v>1500.6192820343317</v>
      </c>
      <c r="F5134" s="253">
        <v>148.08985194453496</v>
      </c>
      <c r="G5134" s="253">
        <v>148.08985194453496</v>
      </c>
      <c r="H5134" s="253">
        <v>46.343961013031276</v>
      </c>
      <c r="I5134" s="254">
        <v>1903.0079790272616</v>
      </c>
    </row>
    <row r="5135" spans="1:9" ht="14.25" x14ac:dyDescent="0.3">
      <c r="A5135" s="251">
        <v>42014</v>
      </c>
      <c r="B5135" s="252" t="s">
        <v>1343</v>
      </c>
      <c r="C5135" s="253">
        <v>1870604</v>
      </c>
      <c r="D5135" s="253">
        <v>1382162.7034933711</v>
      </c>
      <c r="E5135" s="253">
        <v>553661.6235602661</v>
      </c>
      <c r="F5135" s="253">
        <v>54638.554123640017</v>
      </c>
      <c r="G5135" s="253">
        <v>54638.554123640017</v>
      </c>
      <c r="H5135" s="253">
        <v>17098.855788327484</v>
      </c>
      <c r="I5135" s="254">
        <v>702125.1158974974</v>
      </c>
    </row>
    <row r="5136" spans="1:9" ht="14.25" x14ac:dyDescent="0.3">
      <c r="A5136" s="251">
        <v>42014</v>
      </c>
      <c r="B5136" s="252" t="s">
        <v>1344</v>
      </c>
      <c r="C5136" s="253">
        <v>6378013</v>
      </c>
      <c r="D5136" s="253">
        <v>4712623.1372304708</v>
      </c>
      <c r="E5136" s="253">
        <v>1887765.1457328668</v>
      </c>
      <c r="F5136" s="253">
        <v>186295.66092116752</v>
      </c>
      <c r="G5136" s="253">
        <v>186295.66092116752</v>
      </c>
      <c r="H5136" s="253">
        <v>58300.273335819853</v>
      </c>
      <c r="I5136" s="254">
        <v>2393966.3963194485</v>
      </c>
    </row>
    <row r="5137" spans="1:9" ht="14.25" x14ac:dyDescent="0.3">
      <c r="A5137" s="251">
        <v>42014</v>
      </c>
      <c r="B5137" s="252" t="s">
        <v>1345</v>
      </c>
      <c r="C5137" s="253">
        <v>2634938</v>
      </c>
      <c r="D5137" s="253">
        <v>1946918.2304846009</v>
      </c>
      <c r="E5137" s="253">
        <v>779889.30370117899</v>
      </c>
      <c r="F5137" s="253">
        <v>76964.019389157605</v>
      </c>
      <c r="G5137" s="253">
        <v>76964.019389157605</v>
      </c>
      <c r="H5137" s="253">
        <v>24085.495846894399</v>
      </c>
      <c r="I5137" s="254">
        <v>989015.39215821202</v>
      </c>
    </row>
    <row r="5138" spans="1:9" ht="14.25" x14ac:dyDescent="0.3">
      <c r="A5138" s="251">
        <v>42014</v>
      </c>
      <c r="B5138" s="252" t="s">
        <v>1346</v>
      </c>
      <c r="C5138" s="253">
        <v>2332125</v>
      </c>
      <c r="D5138" s="253">
        <v>1723174.0095094838</v>
      </c>
      <c r="E5138" s="253">
        <v>690262.67122570332</v>
      </c>
      <c r="F5138" s="253">
        <v>68119.141216202886</v>
      </c>
      <c r="G5138" s="253">
        <v>68119.141216202886</v>
      </c>
      <c r="H5138" s="253">
        <v>21317.536504440941</v>
      </c>
      <c r="I5138" s="254">
        <v>875355.51934693358</v>
      </c>
    </row>
    <row r="5139" spans="1:9" ht="14.25" x14ac:dyDescent="0.3">
      <c r="A5139" s="251">
        <v>42014</v>
      </c>
      <c r="B5139" s="252" t="s">
        <v>1347</v>
      </c>
      <c r="C5139" s="253">
        <v>724210</v>
      </c>
      <c r="D5139" s="253">
        <v>535108.47378543741</v>
      </c>
      <c r="E5139" s="253">
        <v>214351.7732232906</v>
      </c>
      <c r="F5139" s="253">
        <v>21153.481593047665</v>
      </c>
      <c r="G5139" s="253">
        <v>21153.481593047665</v>
      </c>
      <c r="H5139" s="253">
        <v>6619.8737682933688</v>
      </c>
      <c r="I5139" s="254">
        <v>271829.86360775802</v>
      </c>
    </row>
    <row r="5140" spans="1:9" ht="14.25" x14ac:dyDescent="0.3">
      <c r="A5140" s="251">
        <v>42014</v>
      </c>
      <c r="B5140" s="252" t="s">
        <v>1348</v>
      </c>
      <c r="C5140" s="253">
        <v>2525206</v>
      </c>
      <c r="D5140" s="253">
        <v>1865838.8156112584</v>
      </c>
      <c r="E5140" s="253">
        <v>747410.81157964247</v>
      </c>
      <c r="F5140" s="253">
        <v>73758.852597524936</v>
      </c>
      <c r="G5140" s="253">
        <v>73758.852597524936</v>
      </c>
      <c r="H5140" s="253">
        <v>23082.455308456148</v>
      </c>
      <c r="I5140" s="254">
        <v>947827.84352810972</v>
      </c>
    </row>
    <row r="5141" spans="1:9" ht="14.25" x14ac:dyDescent="0.3">
      <c r="A5141" s="251">
        <v>42014</v>
      </c>
      <c r="B5141" s="252" t="s">
        <v>1349</v>
      </c>
      <c r="C5141" s="253">
        <v>293126</v>
      </c>
      <c r="D5141" s="253">
        <v>216586.63438343871</v>
      </c>
      <c r="E5141" s="253">
        <v>86759.47291234626</v>
      </c>
      <c r="F5141" s="253">
        <v>8561.9301658962049</v>
      </c>
      <c r="G5141" s="253">
        <v>8561.9301658962049</v>
      </c>
      <c r="H5141" s="253">
        <v>2679.4122122102185</v>
      </c>
      <c r="I5141" s="254">
        <v>110023.88892708978</v>
      </c>
    </row>
    <row r="5142" spans="1:9" ht="14.25" x14ac:dyDescent="0.3">
      <c r="A5142" s="251">
        <v>42014</v>
      </c>
      <c r="B5142" s="252" t="s">
        <v>1462</v>
      </c>
      <c r="C5142" s="253">
        <v>86477084</v>
      </c>
      <c r="D5142" s="253">
        <v>63896688.027858034</v>
      </c>
      <c r="E5142" s="253">
        <v>25595498.955523193</v>
      </c>
      <c r="F5142" s="253">
        <v>2525912.9321804955</v>
      </c>
      <c r="G5142" s="253">
        <v>2525912.9321804955</v>
      </c>
      <c r="H5142" s="253">
        <v>790471.52059499617</v>
      </c>
      <c r="I5142" s="254">
        <v>32458891.687378846</v>
      </c>
    </row>
    <row r="5143" spans="1:9" ht="14.25" x14ac:dyDescent="0.3">
      <c r="A5143" s="251">
        <v>42014</v>
      </c>
      <c r="B5143" s="252" t="s">
        <v>1350</v>
      </c>
      <c r="C5143" s="253">
        <v>2858733</v>
      </c>
      <c r="D5143" s="253">
        <v>2112277.1745627169</v>
      </c>
      <c r="E5143" s="253">
        <v>846128.17790687422</v>
      </c>
      <c r="F5143" s="253">
        <v>83500.857341017036</v>
      </c>
      <c r="G5143" s="253">
        <v>83500.857341017036</v>
      </c>
      <c r="H5143" s="253">
        <v>26131.16581827731</v>
      </c>
      <c r="I5143" s="254">
        <v>1073016.116155531</v>
      </c>
    </row>
    <row r="5144" spans="1:9" ht="14.25" x14ac:dyDescent="0.3">
      <c r="A5144" s="251">
        <v>42014</v>
      </c>
      <c r="B5144" s="252" t="s">
        <v>1351</v>
      </c>
      <c r="C5144" s="253">
        <v>31214737</v>
      </c>
      <c r="D5144" s="253">
        <v>23064125.427270852</v>
      </c>
      <c r="E5144" s="253">
        <v>9238942.0563768223</v>
      </c>
      <c r="F5144" s="253">
        <v>911752.61949065048</v>
      </c>
      <c r="G5144" s="253">
        <v>911752.61949065048</v>
      </c>
      <c r="H5144" s="253">
        <v>285328.31450888066</v>
      </c>
      <c r="I5144" s="254">
        <v>11716349.817403845</v>
      </c>
    </row>
    <row r="5145" spans="1:9" ht="14.25" x14ac:dyDescent="0.3">
      <c r="A5145" s="251">
        <v>42014</v>
      </c>
      <c r="B5145" s="252" t="s">
        <v>1352</v>
      </c>
      <c r="C5145" s="253">
        <v>64814830</v>
      </c>
      <c r="D5145" s="253">
        <v>47890756.493230671</v>
      </c>
      <c r="E5145" s="253">
        <v>19183902.102520172</v>
      </c>
      <c r="F5145" s="253">
        <v>1893179.2068067463</v>
      </c>
      <c r="G5145" s="253">
        <v>1893179.2068067463</v>
      </c>
      <c r="H5145" s="253">
        <v>592460.74054955621</v>
      </c>
      <c r="I5145" s="254">
        <v>24328035.236547444</v>
      </c>
    </row>
    <row r="5146" spans="1:9" ht="14.25" x14ac:dyDescent="0.3">
      <c r="A5146" s="251">
        <v>42014</v>
      </c>
      <c r="B5146" s="252" t="s">
        <v>1461</v>
      </c>
      <c r="C5146" s="253">
        <v>29758080</v>
      </c>
      <c r="D5146" s="253">
        <v>21987822.27749541</v>
      </c>
      <c r="E5146" s="253">
        <v>8807800.5215621721</v>
      </c>
      <c r="F5146" s="253">
        <v>869205.06141097192</v>
      </c>
      <c r="G5146" s="253">
        <v>869205.06141097192</v>
      </c>
      <c r="H5146" s="253">
        <v>272013.27403208398</v>
      </c>
      <c r="I5146" s="254">
        <v>11169598.359079208</v>
      </c>
    </row>
    <row r="5147" spans="1:9" ht="14.25" x14ac:dyDescent="0.3">
      <c r="A5147" s="251">
        <v>42014</v>
      </c>
      <c r="B5147" s="252" t="s">
        <v>1276</v>
      </c>
      <c r="C5147" s="253">
        <v>42809731</v>
      </c>
      <c r="D5147" s="253">
        <v>31631501.661914539</v>
      </c>
      <c r="E5147" s="253">
        <v>12670829.940296425</v>
      </c>
      <c r="F5147" s="253">
        <v>1250431.3068195994</v>
      </c>
      <c r="G5147" s="253">
        <v>1250431.3068195994</v>
      </c>
      <c r="H5147" s="253">
        <v>391316.07582689478</v>
      </c>
      <c r="I5147" s="254">
        <v>16068493.032152016</v>
      </c>
    </row>
    <row r="5148" spans="1:9" ht="14.25" x14ac:dyDescent="0.3">
      <c r="A5148" s="251">
        <v>42014</v>
      </c>
      <c r="B5148" s="252" t="s">
        <v>1401</v>
      </c>
      <c r="C5148" s="253">
        <v>56</v>
      </c>
      <c r="D5148" s="253">
        <v>41.377603915969807</v>
      </c>
      <c r="E5148" s="253">
        <v>16.574887533318062</v>
      </c>
      <c r="F5148" s="253">
        <v>1.6357064514583743</v>
      </c>
      <c r="G5148" s="253">
        <v>1.6357064514583743</v>
      </c>
      <c r="H5148" s="253">
        <v>0.51188595990724872</v>
      </c>
      <c r="I5148" s="254">
        <v>21.019417519827744</v>
      </c>
    </row>
    <row r="5149" spans="1:9" ht="14.25" x14ac:dyDescent="0.3">
      <c r="A5149" s="251">
        <v>42014</v>
      </c>
      <c r="B5149" s="252" t="s">
        <v>1353</v>
      </c>
      <c r="C5149" s="253">
        <v>112</v>
      </c>
      <c r="D5149" s="253">
        <v>82.755207831939614</v>
      </c>
      <c r="E5149" s="253">
        <v>33.149775066636124</v>
      </c>
      <c r="F5149" s="253">
        <v>3.2714129029167487</v>
      </c>
      <c r="G5149" s="253">
        <v>3.2714129029167487</v>
      </c>
      <c r="H5149" s="253">
        <v>1.0237719198144974</v>
      </c>
      <c r="I5149" s="254">
        <v>42.038835039655488</v>
      </c>
    </row>
    <row r="5150" spans="1:9" ht="14.25" x14ac:dyDescent="0.3">
      <c r="A5150" s="251">
        <v>42014</v>
      </c>
      <c r="B5150" s="252" t="s">
        <v>1354</v>
      </c>
      <c r="C5150" s="253">
        <v>61275</v>
      </c>
      <c r="D5150" s="253">
        <v>45275.226427697329</v>
      </c>
      <c r="E5150" s="253">
        <v>18136.182742929723</v>
      </c>
      <c r="F5150" s="253">
        <v>1789.7841573769983</v>
      </c>
      <c r="G5150" s="253">
        <v>1789.7841573769983</v>
      </c>
      <c r="H5150" s="253">
        <v>560.10378916636921</v>
      </c>
      <c r="I5150" s="254">
        <v>22999.371580847237</v>
      </c>
    </row>
    <row r="5151" spans="1:9" ht="14.25" x14ac:dyDescent="0.3">
      <c r="A5151" s="251">
        <v>42014</v>
      </c>
      <c r="B5151" s="252" t="s">
        <v>1355</v>
      </c>
      <c r="C5151" s="253">
        <v>13</v>
      </c>
      <c r="D5151" s="253">
        <v>9.6055151947787056</v>
      </c>
      <c r="E5151" s="253">
        <v>3.8477417488059786</v>
      </c>
      <c r="F5151" s="253">
        <v>0.3797175690885512</v>
      </c>
      <c r="G5151" s="253">
        <v>0.3797175690885512</v>
      </c>
      <c r="H5151" s="253">
        <v>0.11883066926418276</v>
      </c>
      <c r="I5151" s="254">
        <v>4.8795076385314404</v>
      </c>
    </row>
    <row r="5152" spans="1:9" ht="14.25" x14ac:dyDescent="0.3">
      <c r="A5152" s="251">
        <v>42014</v>
      </c>
      <c r="B5152" s="252" t="s">
        <v>1356</v>
      </c>
      <c r="C5152" s="253">
        <v>2092250</v>
      </c>
      <c r="D5152" s="253">
        <v>1545933.7820212112</v>
      </c>
      <c r="E5152" s="253">
        <v>632818.10691647488</v>
      </c>
      <c r="F5152" s="253">
        <v>130777.516542415</v>
      </c>
      <c r="G5152" s="253">
        <v>130777.516542415</v>
      </c>
      <c r="H5152" s="253">
        <v>20780.960238080479</v>
      </c>
      <c r="I5152" s="254">
        <v>630779.68178182584</v>
      </c>
    </row>
    <row r="5153" spans="1:9" ht="14.25" x14ac:dyDescent="0.3">
      <c r="A5153" s="251">
        <v>42014</v>
      </c>
      <c r="B5153" s="252" t="s">
        <v>1402</v>
      </c>
      <c r="C5153" s="253">
        <v>1512</v>
      </c>
      <c r="D5153" s="253">
        <v>1117.1953057311848</v>
      </c>
      <c r="E5153" s="253">
        <v>457.31675357041945</v>
      </c>
      <c r="F5153" s="253">
        <v>94.50859362510765</v>
      </c>
      <c r="G5153" s="253">
        <v>94.50859362510765</v>
      </c>
      <c r="H5153" s="253">
        <v>15.017713886953128</v>
      </c>
      <c r="I5153" s="254">
        <v>455.84365102359692</v>
      </c>
    </row>
    <row r="5154" spans="1:9" ht="14.25" x14ac:dyDescent="0.3">
      <c r="A5154" s="251">
        <v>42014</v>
      </c>
      <c r="B5154" s="252" t="s">
        <v>985</v>
      </c>
      <c r="C5154" s="253">
        <v>412003</v>
      </c>
      <c r="D5154" s="253">
        <v>304423.15975341626</v>
      </c>
      <c r="E5154" s="253">
        <v>124613.67355904334</v>
      </c>
      <c r="F5154" s="253">
        <v>25752.529166220393</v>
      </c>
      <c r="G5154" s="253">
        <v>25752.529166220393</v>
      </c>
      <c r="H5154" s="253">
        <v>4092.1581842370042</v>
      </c>
      <c r="I5154" s="254">
        <v>124212.26967769512</v>
      </c>
    </row>
    <row r="5155" spans="1:9" ht="14.25" x14ac:dyDescent="0.3">
      <c r="A5155" s="251">
        <v>42014</v>
      </c>
      <c r="B5155" s="252" t="s">
        <v>1403</v>
      </c>
      <c r="C5155" s="253">
        <v>2</v>
      </c>
      <c r="D5155" s="253">
        <v>1.4777715684274932</v>
      </c>
      <c r="E5155" s="253">
        <v>0.60491634070161304</v>
      </c>
      <c r="F5155" s="253">
        <v>0.12501136722897838</v>
      </c>
      <c r="G5155" s="253">
        <v>0.12501136722897838</v>
      </c>
      <c r="H5155" s="253">
        <v>1.9864700908668161E-2</v>
      </c>
      <c r="I5155" s="254">
        <v>0.60296779235925524</v>
      </c>
    </row>
    <row r="5156" spans="1:9" ht="14.25" x14ac:dyDescent="0.3">
      <c r="A5156" s="251">
        <v>42014</v>
      </c>
      <c r="B5156" s="252" t="s">
        <v>1404</v>
      </c>
      <c r="C5156" s="253">
        <v>491</v>
      </c>
      <c r="D5156" s="253">
        <v>362.79292004894955</v>
      </c>
      <c r="E5156" s="253">
        <v>148.50696164224598</v>
      </c>
      <c r="F5156" s="253">
        <v>30.69029065471419</v>
      </c>
      <c r="G5156" s="253">
        <v>30.69029065471419</v>
      </c>
      <c r="H5156" s="253">
        <v>4.8767840730780332</v>
      </c>
      <c r="I5156" s="254">
        <v>148.02859302419714</v>
      </c>
    </row>
    <row r="5157" spans="1:9" ht="14.25" x14ac:dyDescent="0.3">
      <c r="A5157" s="251">
        <v>42014</v>
      </c>
      <c r="B5157" s="252" t="s">
        <v>290</v>
      </c>
      <c r="C5157" s="253">
        <v>13804</v>
      </c>
      <c r="D5157" s="253">
        <v>10199.579365286558</v>
      </c>
      <c r="E5157" s="253">
        <v>4175.1325835225334</v>
      </c>
      <c r="F5157" s="253">
        <v>862.82845661440876</v>
      </c>
      <c r="G5157" s="253">
        <v>862.82845661440876</v>
      </c>
      <c r="H5157" s="253">
        <v>137.10616567162765</v>
      </c>
      <c r="I5157" s="254">
        <v>4161.6837028635791</v>
      </c>
    </row>
    <row r="5158" spans="1:9" ht="14.25" x14ac:dyDescent="0.3">
      <c r="A5158" s="251">
        <v>42014</v>
      </c>
      <c r="B5158" s="252" t="s">
        <v>292</v>
      </c>
      <c r="C5158" s="253">
        <v>6</v>
      </c>
      <c r="D5158" s="253">
        <v>4.4333147052824797</v>
      </c>
      <c r="E5158" s="253">
        <v>1.8147490221048392</v>
      </c>
      <c r="F5158" s="253">
        <v>0.37503410168693518</v>
      </c>
      <c r="G5158" s="253">
        <v>0.37503410168693518</v>
      </c>
      <c r="H5158" s="253">
        <v>5.9594102726004482E-2</v>
      </c>
      <c r="I5158" s="254">
        <v>1.8089033770777656</v>
      </c>
    </row>
    <row r="5159" spans="1:9" ht="14.25" x14ac:dyDescent="0.3">
      <c r="A5159" s="251">
        <v>42014</v>
      </c>
      <c r="B5159" s="252" t="s">
        <v>293</v>
      </c>
      <c r="C5159" s="253">
        <v>4024</v>
      </c>
      <c r="D5159" s="253">
        <v>2973.2763956761164</v>
      </c>
      <c r="E5159" s="253">
        <v>1217.0916774916454</v>
      </c>
      <c r="F5159" s="253">
        <v>251.52287086470452</v>
      </c>
      <c r="G5159" s="253">
        <v>251.52287086470452</v>
      </c>
      <c r="H5159" s="253">
        <v>39.967778228240341</v>
      </c>
      <c r="I5159" s="254">
        <v>1213.1711982268214</v>
      </c>
    </row>
    <row r="5160" spans="1:9" ht="14.25" x14ac:dyDescent="0.3">
      <c r="A5160" s="251">
        <v>42014</v>
      </c>
      <c r="B5160" s="252" t="s">
        <v>583</v>
      </c>
      <c r="C5160" s="253">
        <v>5616</v>
      </c>
      <c r="D5160" s="253">
        <v>4149.5825641444017</v>
      </c>
      <c r="E5160" s="253">
        <v>1.4782232295599398</v>
      </c>
      <c r="F5160" s="253">
        <v>0</v>
      </c>
      <c r="G5160" s="253">
        <v>0</v>
      </c>
      <c r="H5160" s="253">
        <v>0</v>
      </c>
      <c r="I5160" s="254">
        <v>4148.1043409148415</v>
      </c>
    </row>
    <row r="5161" spans="1:9" ht="14.25" x14ac:dyDescent="0.3">
      <c r="A5161" s="251">
        <v>42014</v>
      </c>
      <c r="B5161" s="252" t="s">
        <v>643</v>
      </c>
      <c r="C5161" s="253">
        <v>1780561</v>
      </c>
      <c r="D5161" s="253">
        <v>1315631.210825413</v>
      </c>
      <c r="E5161" s="253">
        <v>669735.48423567461</v>
      </c>
      <c r="F5161" s="253">
        <v>166604.06592864063</v>
      </c>
      <c r="G5161" s="253">
        <v>166604.06592864063</v>
      </c>
      <c r="H5161" s="253">
        <v>133080.8843122806</v>
      </c>
      <c r="I5161" s="254">
        <v>179606.71042017662</v>
      </c>
    </row>
    <row r="5162" spans="1:9" ht="14.25" x14ac:dyDescent="0.3">
      <c r="A5162" s="251">
        <v>42014</v>
      </c>
      <c r="B5162" s="252" t="s">
        <v>1533</v>
      </c>
      <c r="C5162" s="253">
        <v>60</v>
      </c>
      <c r="D5162" s="253">
        <v>44.333147052824792</v>
      </c>
      <c r="E5162" s="253">
        <v>22.568240601776893</v>
      </c>
      <c r="F5162" s="253">
        <v>5.6140980037855686</v>
      </c>
      <c r="G5162" s="253">
        <v>5.6140980037855686</v>
      </c>
      <c r="H5162" s="253">
        <v>4.4844591444701045</v>
      </c>
      <c r="I5162" s="254">
        <v>6.0522512990066586</v>
      </c>
    </row>
    <row r="5163" spans="1:9" ht="14.25" x14ac:dyDescent="0.3">
      <c r="A5163" s="251">
        <v>42014</v>
      </c>
      <c r="B5163" s="252" t="s">
        <v>1534</v>
      </c>
      <c r="C5163" s="253">
        <v>90</v>
      </c>
      <c r="D5163" s="253">
        <v>66.499720579237191</v>
      </c>
      <c r="E5163" s="253">
        <v>33.852360902665339</v>
      </c>
      <c r="F5163" s="253">
        <v>8.4211470056783533</v>
      </c>
      <c r="G5163" s="253">
        <v>8.4211470056783533</v>
      </c>
      <c r="H5163" s="253">
        <v>6.7266887167051577</v>
      </c>
      <c r="I5163" s="254">
        <v>9.0783769485099874</v>
      </c>
    </row>
    <row r="5164" spans="1:9" ht="14.25" x14ac:dyDescent="0.3">
      <c r="A5164" s="251">
        <v>42014</v>
      </c>
      <c r="B5164" s="252" t="s">
        <v>1463</v>
      </c>
      <c r="C5164" s="253">
        <v>1350</v>
      </c>
      <c r="D5164" s="253">
        <v>997.49580868855787</v>
      </c>
      <c r="E5164" s="253">
        <v>18.913327953323964</v>
      </c>
      <c r="F5164" s="253">
        <v>40.34341432962259</v>
      </c>
      <c r="G5164" s="253">
        <v>40.34341432962259</v>
      </c>
      <c r="H5164" s="253">
        <v>16.700335803256056</v>
      </c>
      <c r="I5164" s="254">
        <v>881.19531627273273</v>
      </c>
    </row>
    <row r="5165" spans="1:9" ht="14.25" x14ac:dyDescent="0.3">
      <c r="A5165" s="251">
        <v>42014</v>
      </c>
      <c r="B5165" s="252" t="s">
        <v>1117</v>
      </c>
      <c r="C5165" s="253">
        <v>70</v>
      </c>
      <c r="D5165" s="253">
        <v>51.722004894962261</v>
      </c>
      <c r="E5165" s="253">
        <v>33.062178946858261</v>
      </c>
      <c r="F5165" s="253">
        <v>4.6046967065357647</v>
      </c>
      <c r="G5165" s="253">
        <v>4.6046967065357647</v>
      </c>
      <c r="H5165" s="253">
        <v>1.6230321494154081</v>
      </c>
      <c r="I5165" s="254">
        <v>7.8274003856170609</v>
      </c>
    </row>
    <row r="5166" spans="1:9" ht="14.25" x14ac:dyDescent="0.3">
      <c r="A5166" s="251">
        <v>42014</v>
      </c>
      <c r="B5166" s="252" t="s">
        <v>1739</v>
      </c>
      <c r="C5166" s="253">
        <v>54757</v>
      </c>
      <c r="D5166" s="253">
        <v>40459.168886192128</v>
      </c>
      <c r="E5166" s="253">
        <v>25862.65332275883</v>
      </c>
      <c r="F5166" s="253">
        <v>3601.991107996841</v>
      </c>
      <c r="G5166" s="253">
        <v>3601.991107996841</v>
      </c>
      <c r="H5166" s="253">
        <v>1269.6053057934216</v>
      </c>
      <c r="I5166" s="254">
        <v>6122.9280416461925</v>
      </c>
    </row>
    <row r="5167" spans="1:9" ht="14.25" x14ac:dyDescent="0.3">
      <c r="A5167" s="251">
        <v>42014</v>
      </c>
      <c r="B5167" s="252" t="s">
        <v>1729</v>
      </c>
      <c r="C5167" s="253">
        <v>226675</v>
      </c>
      <c r="D5167" s="253">
        <v>167486.93513665101</v>
      </c>
      <c r="E5167" s="253">
        <v>107062.42018255852</v>
      </c>
      <c r="F5167" s="253">
        <v>14910.994656485635</v>
      </c>
      <c r="G5167" s="253">
        <v>14910.994656485635</v>
      </c>
      <c r="H5167" s="253">
        <v>5255.7258924105381</v>
      </c>
      <c r="I5167" s="254">
        <v>25346.799748710677</v>
      </c>
    </row>
    <row r="5168" spans="1:9" ht="14.25" x14ac:dyDescent="0.3">
      <c r="A5168" s="251">
        <v>42014</v>
      </c>
      <c r="B5168" s="252" t="s">
        <v>1730</v>
      </c>
      <c r="C5168" s="253">
        <v>114256374</v>
      </c>
      <c r="D5168" s="253">
        <v>84422410.504409134</v>
      </c>
      <c r="E5168" s="253">
        <v>53965209.757245198</v>
      </c>
      <c r="F5168" s="253">
        <v>7515942.1294074086</v>
      </c>
      <c r="G5168" s="253">
        <v>7515942.1294074086</v>
      </c>
      <c r="H5168" s="253">
        <v>2649168.1182518681</v>
      </c>
      <c r="I5168" s="254">
        <v>12776148.370097246</v>
      </c>
    </row>
    <row r="5169" spans="1:9" ht="14.25" x14ac:dyDescent="0.3">
      <c r="A5169" s="251">
        <v>42014</v>
      </c>
      <c r="B5169" s="252" t="s">
        <v>1726</v>
      </c>
      <c r="C5169" s="253">
        <v>10153389</v>
      </c>
      <c r="D5169" s="253">
        <v>7502194.7936922284</v>
      </c>
      <c r="E5169" s="253">
        <v>4795616.6290723179</v>
      </c>
      <c r="F5169" s="253">
        <v>667903.95554966363</v>
      </c>
      <c r="G5169" s="253">
        <v>667903.95554966363</v>
      </c>
      <c r="H5169" s="253">
        <v>235418.23960743946</v>
      </c>
      <c r="I5169" s="254">
        <v>1135352.0139131432</v>
      </c>
    </row>
    <row r="5170" spans="1:9" ht="14.25" x14ac:dyDescent="0.3">
      <c r="A5170" s="251">
        <v>42014</v>
      </c>
      <c r="B5170" s="252" t="s">
        <v>1761</v>
      </c>
      <c r="C5170" s="253">
        <v>8</v>
      </c>
      <c r="D5170" s="253">
        <v>5.911086273709973</v>
      </c>
      <c r="E5170" s="253">
        <v>3.7785347367838011</v>
      </c>
      <c r="F5170" s="253">
        <v>0.52625105217551593</v>
      </c>
      <c r="G5170" s="253">
        <v>0.52625105217551593</v>
      </c>
      <c r="H5170" s="253">
        <v>0.18548938850461807</v>
      </c>
      <c r="I5170" s="254">
        <v>0.89456004407052137</v>
      </c>
    </row>
    <row r="5171" spans="1:9" ht="14.25" x14ac:dyDescent="0.3">
      <c r="A5171" s="251">
        <v>42014</v>
      </c>
      <c r="B5171" s="252" t="s">
        <v>1551</v>
      </c>
      <c r="C5171" s="253">
        <v>35180</v>
      </c>
      <c r="D5171" s="253">
        <v>25994.001888639606</v>
      </c>
      <c r="E5171" s="253">
        <v>17011.324244912612</v>
      </c>
      <c r="F5171" s="253">
        <v>530.71410953403915</v>
      </c>
      <c r="G5171" s="253">
        <v>530.71410953403915</v>
      </c>
      <c r="H5171" s="253">
        <v>567.34570462841964</v>
      </c>
      <c r="I5171" s="254">
        <v>7353.9037200304947</v>
      </c>
    </row>
    <row r="5172" spans="1:9" ht="14.25" x14ac:dyDescent="0.3">
      <c r="A5172" s="251">
        <v>42014</v>
      </c>
      <c r="B5172" s="252" t="s">
        <v>1552</v>
      </c>
      <c r="C5172" s="253">
        <v>14</v>
      </c>
      <c r="D5172" s="253">
        <v>10.344400978992452</v>
      </c>
      <c r="E5172" s="253">
        <v>6.7697140258321928</v>
      </c>
      <c r="F5172" s="253">
        <v>0.21119947508460907</v>
      </c>
      <c r="G5172" s="253">
        <v>0.21119947508460907</v>
      </c>
      <c r="H5172" s="253">
        <v>0.2257771422625888</v>
      </c>
      <c r="I5172" s="254">
        <v>2.9265108607284511</v>
      </c>
    </row>
    <row r="5173" spans="1:9" ht="14.25" x14ac:dyDescent="0.3">
      <c r="A5173" s="251">
        <v>42014</v>
      </c>
      <c r="B5173" s="252" t="s">
        <v>1553</v>
      </c>
      <c r="C5173" s="253">
        <v>7</v>
      </c>
      <c r="D5173" s="253">
        <v>5.1722004894962259</v>
      </c>
      <c r="E5173" s="253">
        <v>3.3848570129160964</v>
      </c>
      <c r="F5173" s="253">
        <v>0.10559973754230453</v>
      </c>
      <c r="G5173" s="253">
        <v>0.10559973754230453</v>
      </c>
      <c r="H5173" s="253">
        <v>0.1128885711312944</v>
      </c>
      <c r="I5173" s="254">
        <v>1.4632554303642256</v>
      </c>
    </row>
    <row r="5174" spans="1:9" ht="14.25" x14ac:dyDescent="0.3">
      <c r="A5174" s="251">
        <v>42014</v>
      </c>
      <c r="B5174" s="252" t="s">
        <v>280</v>
      </c>
      <c r="C5174" s="253">
        <v>340</v>
      </c>
      <c r="D5174" s="253">
        <v>251.22116663267383</v>
      </c>
      <c r="E5174" s="253">
        <v>164.40734062735325</v>
      </c>
      <c r="F5174" s="253">
        <v>5.1291301091976491</v>
      </c>
      <c r="G5174" s="253">
        <v>5.1291301091976491</v>
      </c>
      <c r="H5174" s="253">
        <v>5.4831591692342991</v>
      </c>
      <c r="I5174" s="254">
        <v>71.072406617690959</v>
      </c>
    </row>
    <row r="5175" spans="1:9" ht="14.25" x14ac:dyDescent="0.3">
      <c r="A5175" s="251">
        <v>42014</v>
      </c>
      <c r="B5175" s="252" t="s">
        <v>281</v>
      </c>
      <c r="C5175" s="253">
        <v>1</v>
      </c>
      <c r="D5175" s="253">
        <v>0.73888578421374662</v>
      </c>
      <c r="E5175" s="253">
        <v>0.4835510018451567</v>
      </c>
      <c r="F5175" s="253">
        <v>1.5085676791757792E-2</v>
      </c>
      <c r="G5175" s="253">
        <v>1.5085676791757792E-2</v>
      </c>
      <c r="H5175" s="253">
        <v>1.6126938733042058E-2</v>
      </c>
      <c r="I5175" s="254">
        <v>0.20903649005203223</v>
      </c>
    </row>
    <row r="5176" spans="1:9" ht="14.25" x14ac:dyDescent="0.3">
      <c r="A5176" s="251">
        <v>42014</v>
      </c>
      <c r="B5176" s="252" t="s">
        <v>977</v>
      </c>
      <c r="C5176" s="253">
        <v>55</v>
      </c>
      <c r="D5176" s="253">
        <v>40.638718131756065</v>
      </c>
      <c r="E5176" s="253">
        <v>26.595305101483618</v>
      </c>
      <c r="F5176" s="253">
        <v>0.82971222354667862</v>
      </c>
      <c r="G5176" s="253">
        <v>0.82971222354667862</v>
      </c>
      <c r="H5176" s="253">
        <v>0.88698163031731325</v>
      </c>
      <c r="I5176" s="254">
        <v>11.497006952861774</v>
      </c>
    </row>
    <row r="5177" spans="1:9" ht="14.25" x14ac:dyDescent="0.3">
      <c r="A5177" s="251">
        <v>42014</v>
      </c>
      <c r="B5177" s="252" t="s">
        <v>1557</v>
      </c>
      <c r="C5177" s="253">
        <v>417219</v>
      </c>
      <c r="D5177" s="253">
        <v>308277.18800387514</v>
      </c>
      <c r="E5177" s="253">
        <v>201746.66543883443</v>
      </c>
      <c r="F5177" s="253">
        <v>6294.0309853803938</v>
      </c>
      <c r="G5177" s="253">
        <v>6294.0309853803938</v>
      </c>
      <c r="H5177" s="253">
        <v>6728.4652512610746</v>
      </c>
      <c r="I5177" s="254">
        <v>87213.995343018833</v>
      </c>
    </row>
    <row r="5178" spans="1:9" ht="14.25" x14ac:dyDescent="0.3">
      <c r="A5178" s="251">
        <v>42014</v>
      </c>
      <c r="B5178" s="252" t="s">
        <v>1558</v>
      </c>
      <c r="C5178" s="253">
        <v>2178</v>
      </c>
      <c r="D5178" s="253">
        <v>1609.2932380175403</v>
      </c>
      <c r="E5178" s="253">
        <v>1053.1740820187513</v>
      </c>
      <c r="F5178" s="253">
        <v>32.856604052448475</v>
      </c>
      <c r="G5178" s="253">
        <v>32.856604052448475</v>
      </c>
      <c r="H5178" s="253">
        <v>35.124472560565607</v>
      </c>
      <c r="I5178" s="254">
        <v>455.28147533332628</v>
      </c>
    </row>
    <row r="5179" spans="1:9" ht="14.25" x14ac:dyDescent="0.3">
      <c r="A5179" s="251">
        <v>42014</v>
      </c>
      <c r="B5179" s="252" t="s">
        <v>981</v>
      </c>
      <c r="C5179" s="253">
        <v>743966</v>
      </c>
      <c r="D5179" s="253">
        <v>549705.90133836423</v>
      </c>
      <c r="E5179" s="253">
        <v>359745.50463873387</v>
      </c>
      <c r="F5179" s="253">
        <v>11223.230620056878</v>
      </c>
      <c r="G5179" s="253">
        <v>11223.230620056878</v>
      </c>
      <c r="H5179" s="253">
        <v>11997.894101466369</v>
      </c>
      <c r="I5179" s="254">
        <v>155516.04135805022</v>
      </c>
    </row>
    <row r="5180" spans="1:9" ht="14.25" x14ac:dyDescent="0.3">
      <c r="A5180" s="251">
        <v>42014</v>
      </c>
      <c r="B5180" s="252" t="s">
        <v>1559</v>
      </c>
      <c r="C5180" s="253">
        <v>2</v>
      </c>
      <c r="D5180" s="253">
        <v>1.4777715684274932</v>
      </c>
      <c r="E5180" s="253">
        <v>0.96710200369031341</v>
      </c>
      <c r="F5180" s="253">
        <v>3.0171353583515585E-2</v>
      </c>
      <c r="G5180" s="253">
        <v>3.0171353583515585E-2</v>
      </c>
      <c r="H5180" s="253">
        <v>3.2253877466084116E-2</v>
      </c>
      <c r="I5180" s="254">
        <v>0.41807298010406446</v>
      </c>
    </row>
    <row r="5181" spans="1:9" ht="14.25" x14ac:dyDescent="0.3">
      <c r="A5181" s="251">
        <v>42014</v>
      </c>
      <c r="B5181" s="252" t="s">
        <v>1765</v>
      </c>
      <c r="C5181" s="253">
        <v>39</v>
      </c>
      <c r="D5181" s="253">
        <v>28.816545584336119</v>
      </c>
      <c r="E5181" s="253">
        <v>10.693688391099448</v>
      </c>
      <c r="F5181" s="253">
        <v>6.8599053175377049</v>
      </c>
      <c r="G5181" s="253">
        <v>6.8599053175377049</v>
      </c>
      <c r="H5181" s="253">
        <v>1.6446179211754972</v>
      </c>
      <c r="I5181" s="254">
        <v>2.7584286369857622</v>
      </c>
    </row>
    <row r="5182" spans="1:9" ht="14.25" x14ac:dyDescent="0.3">
      <c r="A5182" s="251">
        <v>42014</v>
      </c>
      <c r="B5182" s="252" t="s">
        <v>1153</v>
      </c>
      <c r="C5182" s="253">
        <v>23</v>
      </c>
      <c r="D5182" s="253">
        <v>16.994373036916173</v>
      </c>
      <c r="E5182" s="253">
        <v>6.3065341793663414</v>
      </c>
      <c r="F5182" s="253">
        <v>4.0455851872658259</v>
      </c>
      <c r="G5182" s="253">
        <v>4.0455851872658259</v>
      </c>
      <c r="H5182" s="253">
        <v>0.96990287659067786</v>
      </c>
      <c r="I5182" s="254">
        <v>1.6267656064275009</v>
      </c>
    </row>
    <row r="5183" spans="1:9" ht="14.25" x14ac:dyDescent="0.3">
      <c r="A5183" s="251">
        <v>42014</v>
      </c>
      <c r="B5183" s="252" t="s">
        <v>1155</v>
      </c>
      <c r="C5183" s="253">
        <v>1139</v>
      </c>
      <c r="D5183" s="253">
        <v>841.59090821945745</v>
      </c>
      <c r="E5183" s="253">
        <v>312.31054044775055</v>
      </c>
      <c r="F5183" s="253">
        <v>200.3444142737294</v>
      </c>
      <c r="G5183" s="253">
        <v>200.3444142737294</v>
      </c>
      <c r="H5183" s="253">
        <v>48.031277236381833</v>
      </c>
      <c r="I5183" s="254">
        <v>80.560261987866241</v>
      </c>
    </row>
    <row r="5184" spans="1:9" ht="14.25" x14ac:dyDescent="0.3">
      <c r="A5184" s="251">
        <v>42014</v>
      </c>
      <c r="B5184" s="252" t="s">
        <v>1157</v>
      </c>
      <c r="C5184" s="253">
        <v>8141</v>
      </c>
      <c r="D5184" s="253">
        <v>6015.2691692841117</v>
      </c>
      <c r="E5184" s="253">
        <v>2232.2389023574515</v>
      </c>
      <c r="F5184" s="253">
        <v>1431.9612612839605</v>
      </c>
      <c r="G5184" s="253">
        <v>1431.9612612839605</v>
      </c>
      <c r="H5184" s="253">
        <v>343.30344862281345</v>
      </c>
      <c r="I5184" s="254">
        <v>575.80429573592539</v>
      </c>
    </row>
    <row r="5185" spans="1:9" ht="14.25" x14ac:dyDescent="0.3">
      <c r="A5185" s="251">
        <v>42398</v>
      </c>
      <c r="B5185" s="252" t="s">
        <v>1738</v>
      </c>
      <c r="C5185" s="253">
        <v>3296</v>
      </c>
      <c r="D5185" s="253">
        <v>2435.3675447685087</v>
      </c>
      <c r="E5185" s="253">
        <v>805.96028213140016</v>
      </c>
      <c r="F5185" s="253">
        <v>73.232998741867817</v>
      </c>
      <c r="G5185" s="253">
        <v>73.232998741867817</v>
      </c>
      <c r="H5185" s="253">
        <v>24.091270918363811</v>
      </c>
      <c r="I5185" s="254">
        <v>1458.849994235009</v>
      </c>
    </row>
    <row r="5186" spans="1:9" ht="14.25" x14ac:dyDescent="0.3">
      <c r="A5186" s="251">
        <v>42398</v>
      </c>
      <c r="B5186" s="252" t="s">
        <v>1364</v>
      </c>
      <c r="C5186" s="253">
        <v>1575</v>
      </c>
      <c r="D5186" s="253">
        <v>1163.745110136651</v>
      </c>
      <c r="E5186" s="253">
        <v>426.35262137153444</v>
      </c>
      <c r="F5186" s="253">
        <v>116.73535990832009</v>
      </c>
      <c r="G5186" s="253">
        <v>116.73535990832009</v>
      </c>
      <c r="H5186" s="253">
        <v>18.689893778302231</v>
      </c>
      <c r="I5186" s="254">
        <v>485.23187517017442</v>
      </c>
    </row>
    <row r="5187" spans="1:9" ht="14.25" x14ac:dyDescent="0.3">
      <c r="A5187" s="251">
        <v>42398</v>
      </c>
      <c r="B5187" s="252" t="s">
        <v>1295</v>
      </c>
      <c r="C5187" s="253">
        <v>900</v>
      </c>
      <c r="D5187" s="253">
        <v>664.99720579237203</v>
      </c>
      <c r="E5187" s="253">
        <v>243.63006935516256</v>
      </c>
      <c r="F5187" s="253">
        <v>66.705919947611491</v>
      </c>
      <c r="G5187" s="253">
        <v>66.705919947611491</v>
      </c>
      <c r="H5187" s="253">
        <v>10.679939301886989</v>
      </c>
      <c r="I5187" s="254">
        <v>277.27535724009965</v>
      </c>
    </row>
    <row r="5188" spans="1:9" ht="14.25" x14ac:dyDescent="0.3">
      <c r="A5188" s="251">
        <v>42398</v>
      </c>
      <c r="B5188" s="252" t="s">
        <v>1296</v>
      </c>
      <c r="C5188" s="253">
        <v>738</v>
      </c>
      <c r="D5188" s="253">
        <v>545.29770874974497</v>
      </c>
      <c r="E5188" s="253">
        <v>199.77665687123326</v>
      </c>
      <c r="F5188" s="253">
        <v>54.698854357041412</v>
      </c>
      <c r="G5188" s="253">
        <v>54.698854357041412</v>
      </c>
      <c r="H5188" s="253">
        <v>8.7575502275473287</v>
      </c>
      <c r="I5188" s="254">
        <v>227.36579293688169</v>
      </c>
    </row>
    <row r="5189" spans="1:9" ht="14.25" x14ac:dyDescent="0.3">
      <c r="A5189" s="251">
        <v>42398</v>
      </c>
      <c r="B5189" s="252" t="s">
        <v>1297</v>
      </c>
      <c r="C5189" s="253">
        <v>7592</v>
      </c>
      <c r="D5189" s="253">
        <v>5609.6208737507641</v>
      </c>
      <c r="E5189" s="253">
        <v>2055.1549850493266</v>
      </c>
      <c r="F5189" s="253">
        <v>562.70149360251821</v>
      </c>
      <c r="G5189" s="253">
        <v>562.70149360251821</v>
      </c>
      <c r="H5189" s="253">
        <v>90.091221311028903</v>
      </c>
      <c r="I5189" s="254">
        <v>2338.9716801853738</v>
      </c>
    </row>
    <row r="5190" spans="1:9" ht="14.25" x14ac:dyDescent="0.3">
      <c r="A5190" s="251">
        <v>42398</v>
      </c>
      <c r="B5190" s="252" t="s">
        <v>1298</v>
      </c>
      <c r="C5190" s="253">
        <v>1208012</v>
      </c>
      <c r="D5190" s="253">
        <v>892582.89395961643</v>
      </c>
      <c r="E5190" s="253">
        <v>327008.94149096508</v>
      </c>
      <c r="F5190" s="253">
        <v>89535.057519726703</v>
      </c>
      <c r="G5190" s="253">
        <v>89535.057519726703</v>
      </c>
      <c r="H5190" s="253">
        <v>14334.994262167893</v>
      </c>
      <c r="I5190" s="254">
        <v>372168.84316703025</v>
      </c>
    </row>
    <row r="5191" spans="1:9" ht="14.25" x14ac:dyDescent="0.3">
      <c r="A5191" s="251">
        <v>42398</v>
      </c>
      <c r="B5191" s="252" t="s">
        <v>1299</v>
      </c>
      <c r="C5191" s="253">
        <v>15299</v>
      </c>
      <c r="D5191" s="253">
        <v>11304.21361268611</v>
      </c>
      <c r="E5191" s="253">
        <v>4141.4404789607015</v>
      </c>
      <c r="F5191" s="253">
        <v>1133.9265214205645</v>
      </c>
      <c r="G5191" s="253">
        <v>1133.9265214205645</v>
      </c>
      <c r="H5191" s="253">
        <v>181.54710153285447</v>
      </c>
      <c r="I5191" s="254">
        <v>4713.3729893514273</v>
      </c>
    </row>
    <row r="5192" spans="1:9" ht="14.25" x14ac:dyDescent="0.3">
      <c r="A5192" s="251">
        <v>42398</v>
      </c>
      <c r="B5192" s="252" t="s">
        <v>1300</v>
      </c>
      <c r="C5192" s="253">
        <v>3235</v>
      </c>
      <c r="D5192" s="253">
        <v>2390.2955119314702</v>
      </c>
      <c r="E5192" s="253">
        <v>875.7147492932786</v>
      </c>
      <c r="F5192" s="253">
        <v>239.77072336724794</v>
      </c>
      <c r="G5192" s="253">
        <v>239.77072336724794</v>
      </c>
      <c r="H5192" s="253">
        <v>38.388448490671557</v>
      </c>
      <c r="I5192" s="254">
        <v>996.6508674130248</v>
      </c>
    </row>
    <row r="5193" spans="1:9" ht="14.25" x14ac:dyDescent="0.3">
      <c r="A5193" s="251">
        <v>42398</v>
      </c>
      <c r="B5193" s="252" t="s">
        <v>1301</v>
      </c>
      <c r="C5193" s="253">
        <v>408421</v>
      </c>
      <c r="D5193" s="253">
        <v>301776.47087436263</v>
      </c>
      <c r="E5193" s="253">
        <v>110559.59617344983</v>
      </c>
      <c r="F5193" s="253">
        <v>30271.220589914923</v>
      </c>
      <c r="G5193" s="253">
        <v>30271.220589914923</v>
      </c>
      <c r="H5193" s="253">
        <v>4846.5683217955393</v>
      </c>
      <c r="I5193" s="254">
        <v>125827.86519928749</v>
      </c>
    </row>
    <row r="5194" spans="1:9" ht="14.25" x14ac:dyDescent="0.3">
      <c r="A5194" s="251">
        <v>42398</v>
      </c>
      <c r="B5194" s="252" t="s">
        <v>1302</v>
      </c>
      <c r="C5194" s="253">
        <v>47188</v>
      </c>
      <c r="D5194" s="253">
        <v>34866.542385478278</v>
      </c>
      <c r="E5194" s="253">
        <v>12773.795236368234</v>
      </c>
      <c r="F5194" s="253">
        <v>3497.4655005421009</v>
      </c>
      <c r="G5194" s="253">
        <v>3497.4655005421009</v>
      </c>
      <c r="H5194" s="253">
        <v>559.96108419715915</v>
      </c>
      <c r="I5194" s="254">
        <v>14537.855063828692</v>
      </c>
    </row>
    <row r="5195" spans="1:9" ht="14.25" x14ac:dyDescent="0.3">
      <c r="A5195" s="251">
        <v>42398</v>
      </c>
      <c r="B5195" s="252" t="s">
        <v>1306</v>
      </c>
      <c r="C5195" s="253">
        <v>195</v>
      </c>
      <c r="D5195" s="253">
        <v>144.0827279216806</v>
      </c>
      <c r="E5195" s="253">
        <v>52.786515026951882</v>
      </c>
      <c r="F5195" s="253">
        <v>14.452949321982489</v>
      </c>
      <c r="G5195" s="253">
        <v>14.452949321982489</v>
      </c>
      <c r="H5195" s="253">
        <v>2.3139868487421809</v>
      </c>
      <c r="I5195" s="254">
        <v>60.076327402021597</v>
      </c>
    </row>
    <row r="5196" spans="1:9" ht="14.25" x14ac:dyDescent="0.3">
      <c r="A5196" s="251">
        <v>42398</v>
      </c>
      <c r="B5196" s="252" t="s">
        <v>1307</v>
      </c>
      <c r="C5196" s="253">
        <v>1324</v>
      </c>
      <c r="D5196" s="253">
        <v>978.28477829900055</v>
      </c>
      <c r="E5196" s="253">
        <v>358.40690202915022</v>
      </c>
      <c r="F5196" s="253">
        <v>98.131820011819556</v>
      </c>
      <c r="G5196" s="253">
        <v>98.131820011819556</v>
      </c>
      <c r="H5196" s="253">
        <v>15.711377372998191</v>
      </c>
      <c r="I5196" s="254">
        <v>407.90285887321329</v>
      </c>
    </row>
    <row r="5197" spans="1:9" ht="14.25" x14ac:dyDescent="0.3">
      <c r="A5197" s="251">
        <v>42398</v>
      </c>
      <c r="B5197" s="252" t="s">
        <v>1312</v>
      </c>
      <c r="C5197" s="253">
        <v>23</v>
      </c>
      <c r="D5197" s="253">
        <v>16.994373036916173</v>
      </c>
      <c r="E5197" s="253">
        <v>6.2261017724097094</v>
      </c>
      <c r="F5197" s="253">
        <v>1.7047068431056269</v>
      </c>
      <c r="G5197" s="253">
        <v>1.7047068431056269</v>
      </c>
      <c r="H5197" s="253">
        <v>0.27293178215933417</v>
      </c>
      <c r="I5197" s="254">
        <v>7.0859257961358804</v>
      </c>
    </row>
    <row r="5198" spans="1:9" ht="14.25" x14ac:dyDescent="0.3">
      <c r="A5198" s="251">
        <v>42398</v>
      </c>
      <c r="B5198" s="252" t="s">
        <v>1314</v>
      </c>
      <c r="C5198" s="253">
        <v>2416</v>
      </c>
      <c r="D5198" s="253">
        <v>1785.1480546604118</v>
      </c>
      <c r="E5198" s="253">
        <v>654.01138618008076</v>
      </c>
      <c r="F5198" s="253">
        <v>179.06833621492149</v>
      </c>
      <c r="G5198" s="253">
        <v>179.06833621492149</v>
      </c>
      <c r="H5198" s="253">
        <v>28.669703725954403</v>
      </c>
      <c r="I5198" s="254">
        <v>744.33029232453418</v>
      </c>
    </row>
    <row r="5199" spans="1:9" ht="14.25" x14ac:dyDescent="0.3">
      <c r="A5199" s="251">
        <v>42398</v>
      </c>
      <c r="B5199" s="252" t="s">
        <v>1317</v>
      </c>
      <c r="C5199" s="253">
        <v>598</v>
      </c>
      <c r="D5199" s="253">
        <v>441.85369895982046</v>
      </c>
      <c r="E5199" s="253">
        <v>161.87864608265244</v>
      </c>
      <c r="F5199" s="253">
        <v>44.322377920746291</v>
      </c>
      <c r="G5199" s="253">
        <v>44.322377920746291</v>
      </c>
      <c r="H5199" s="253">
        <v>7.0962263361426876</v>
      </c>
      <c r="I5199" s="254">
        <v>184.23407069953288</v>
      </c>
    </row>
    <row r="5200" spans="1:9" ht="14.25" x14ac:dyDescent="0.3">
      <c r="A5200" s="251">
        <v>42398</v>
      </c>
      <c r="B5200" s="252" t="s">
        <v>1318</v>
      </c>
      <c r="C5200" s="253">
        <v>30</v>
      </c>
      <c r="D5200" s="253">
        <v>22.166573526412396</v>
      </c>
      <c r="E5200" s="253">
        <v>8.1210023118387493</v>
      </c>
      <c r="F5200" s="253">
        <v>2.2235306649203825</v>
      </c>
      <c r="G5200" s="253">
        <v>2.2235306649203825</v>
      </c>
      <c r="H5200" s="253">
        <v>0.35599797672956623</v>
      </c>
      <c r="I5200" s="254">
        <v>9.2425119080033209</v>
      </c>
    </row>
    <row r="5201" spans="1:9" ht="14.25" x14ac:dyDescent="0.3">
      <c r="A5201" s="251">
        <v>42398</v>
      </c>
      <c r="B5201" s="252" t="s">
        <v>1319</v>
      </c>
      <c r="C5201" s="253">
        <v>14</v>
      </c>
      <c r="D5201" s="253">
        <v>10.344400978992452</v>
      </c>
      <c r="E5201" s="253">
        <v>3.7898010788580834</v>
      </c>
      <c r="F5201" s="253">
        <v>1.0376476436295119</v>
      </c>
      <c r="G5201" s="253">
        <v>1.0376476436295119</v>
      </c>
      <c r="H5201" s="253">
        <v>0.16613238914046424</v>
      </c>
      <c r="I5201" s="254">
        <v>4.3131722237348828</v>
      </c>
    </row>
    <row r="5202" spans="1:9" ht="14.25" x14ac:dyDescent="0.3">
      <c r="A5202" s="251">
        <v>42398</v>
      </c>
      <c r="B5202" s="252" t="s">
        <v>1327</v>
      </c>
      <c r="C5202" s="253">
        <v>95</v>
      </c>
      <c r="D5202" s="253">
        <v>70.194149500305926</v>
      </c>
      <c r="E5202" s="253">
        <v>25.716507320822711</v>
      </c>
      <c r="F5202" s="253">
        <v>7.0411804389145454</v>
      </c>
      <c r="G5202" s="253">
        <v>7.0411804389145454</v>
      </c>
      <c r="H5202" s="253">
        <v>1.1273269263102932</v>
      </c>
      <c r="I5202" s="254">
        <v>29.267954375343852</v>
      </c>
    </row>
    <row r="5203" spans="1:9" ht="14.25" x14ac:dyDescent="0.3">
      <c r="A5203" s="251">
        <v>42398</v>
      </c>
      <c r="B5203" s="252" t="s">
        <v>1328</v>
      </c>
      <c r="C5203" s="253">
        <v>105</v>
      </c>
      <c r="D5203" s="253">
        <v>77.583007342443395</v>
      </c>
      <c r="E5203" s="253">
        <v>28.423508091435629</v>
      </c>
      <c r="F5203" s="253">
        <v>7.78235732722134</v>
      </c>
      <c r="G5203" s="253">
        <v>7.78235732722134</v>
      </c>
      <c r="H5203" s="253">
        <v>1.2459929185534819</v>
      </c>
      <c r="I5203" s="254">
        <v>32.348791678011622</v>
      </c>
    </row>
    <row r="5204" spans="1:9" ht="14.25" x14ac:dyDescent="0.3">
      <c r="A5204" s="251">
        <v>42398</v>
      </c>
      <c r="B5204" s="252" t="s">
        <v>1329</v>
      </c>
      <c r="C5204" s="253">
        <v>199</v>
      </c>
      <c r="D5204" s="253">
        <v>147.03827105853557</v>
      </c>
      <c r="E5204" s="253">
        <v>53.869315335197044</v>
      </c>
      <c r="F5204" s="253">
        <v>14.749420077305205</v>
      </c>
      <c r="G5204" s="253">
        <v>14.749420077305205</v>
      </c>
      <c r="H5204" s="253">
        <v>2.3614532456394559</v>
      </c>
      <c r="I5204" s="254">
        <v>61.308662323088697</v>
      </c>
    </row>
    <row r="5205" spans="1:9" ht="14.25" x14ac:dyDescent="0.3">
      <c r="A5205" s="251">
        <v>42398</v>
      </c>
      <c r="B5205" s="252" t="s">
        <v>1331</v>
      </c>
      <c r="C5205" s="253">
        <v>1</v>
      </c>
      <c r="D5205" s="253">
        <v>0.73888578421374662</v>
      </c>
      <c r="E5205" s="253">
        <v>0.27070007706129168</v>
      </c>
      <c r="F5205" s="253">
        <v>7.4117688830679429E-2</v>
      </c>
      <c r="G5205" s="253">
        <v>7.4117688830679429E-2</v>
      </c>
      <c r="H5205" s="253">
        <v>1.1866599224318876E-2</v>
      </c>
      <c r="I5205" s="254">
        <v>0.30808373026677738</v>
      </c>
    </row>
    <row r="5206" spans="1:9" ht="14.25" x14ac:dyDescent="0.3">
      <c r="A5206" s="251">
        <v>42398</v>
      </c>
      <c r="B5206" s="252" t="s">
        <v>1333</v>
      </c>
      <c r="C5206" s="253">
        <v>543863</v>
      </c>
      <c r="D5206" s="253">
        <v>401852.63925984083</v>
      </c>
      <c r="E5206" s="253">
        <v>147223.75601078526</v>
      </c>
      <c r="F5206" s="253">
        <v>40309.868600519796</v>
      </c>
      <c r="G5206" s="253">
        <v>40309.868600519796</v>
      </c>
      <c r="H5206" s="253">
        <v>6453.8042539357357</v>
      </c>
      <c r="I5206" s="254">
        <v>167555.34179408033</v>
      </c>
    </row>
    <row r="5207" spans="1:9" ht="14.25" x14ac:dyDescent="0.3">
      <c r="A5207" s="251">
        <v>42398</v>
      </c>
      <c r="B5207" s="252" t="s">
        <v>1334</v>
      </c>
      <c r="C5207" s="253">
        <v>2709693</v>
      </c>
      <c r="D5207" s="253">
        <v>2002153.6372834998</v>
      </c>
      <c r="E5207" s="253">
        <v>733514.10391244269</v>
      </c>
      <c r="F5207" s="253">
        <v>200836.18260067023</v>
      </c>
      <c r="G5207" s="253">
        <v>200836.18260067023</v>
      </c>
      <c r="H5207" s="253">
        <v>32154.840851942288</v>
      </c>
      <c r="I5207" s="254">
        <v>834812.32731777488</v>
      </c>
    </row>
    <row r="5208" spans="1:9" ht="14.25" x14ac:dyDescent="0.3">
      <c r="A5208" s="251">
        <v>42398</v>
      </c>
      <c r="B5208" s="252" t="s">
        <v>1335</v>
      </c>
      <c r="C5208" s="253">
        <v>1047151</v>
      </c>
      <c r="D5208" s="253">
        <v>773724.98782520893</v>
      </c>
      <c r="E5208" s="253">
        <v>283463.85639480862</v>
      </c>
      <c r="F5208" s="253">
        <v>77612.411976734787</v>
      </c>
      <c r="G5208" s="253">
        <v>77612.411976734787</v>
      </c>
      <c r="H5208" s="253">
        <v>12426.121244344733</v>
      </c>
      <c r="I5208" s="254">
        <v>322610.18623258616</v>
      </c>
    </row>
    <row r="5209" spans="1:9" ht="14.25" x14ac:dyDescent="0.3">
      <c r="A5209" s="251">
        <v>42398</v>
      </c>
      <c r="B5209" s="252" t="s">
        <v>1336</v>
      </c>
      <c r="C5209" s="253">
        <v>553755</v>
      </c>
      <c r="D5209" s="253">
        <v>409161.69743728323</v>
      </c>
      <c r="E5209" s="253">
        <v>149901.52117307557</v>
      </c>
      <c r="F5209" s="253">
        <v>41043.040778432885</v>
      </c>
      <c r="G5209" s="253">
        <v>41043.040778432885</v>
      </c>
      <c r="H5209" s="253">
        <v>6571.1886534626983</v>
      </c>
      <c r="I5209" s="254">
        <v>170602.9060538793</v>
      </c>
    </row>
    <row r="5210" spans="1:9" ht="14.25" x14ac:dyDescent="0.3">
      <c r="A5210" s="251">
        <v>42398</v>
      </c>
      <c r="B5210" s="252" t="s">
        <v>1337</v>
      </c>
      <c r="C5210" s="253">
        <v>6651124</v>
      </c>
      <c r="D5210" s="253">
        <v>4914420.9726428716</v>
      </c>
      <c r="E5210" s="253">
        <v>1800459.7793442067</v>
      </c>
      <c r="F5210" s="253">
        <v>492965.93900626391</v>
      </c>
      <c r="G5210" s="253">
        <v>492965.93900626391</v>
      </c>
      <c r="H5210" s="253">
        <v>78926.222899248663</v>
      </c>
      <c r="I5210" s="254">
        <v>2049103.0923868895</v>
      </c>
    </row>
    <row r="5211" spans="1:9" ht="14.25" x14ac:dyDescent="0.3">
      <c r="A5211" s="251">
        <v>42398</v>
      </c>
      <c r="B5211" s="252" t="s">
        <v>1338</v>
      </c>
      <c r="C5211" s="253">
        <v>2559733</v>
      </c>
      <c r="D5211" s="253">
        <v>1891350.3250828062</v>
      </c>
      <c r="E5211" s="253">
        <v>692919.92035633139</v>
      </c>
      <c r="F5211" s="253">
        <v>189721.49398362153</v>
      </c>
      <c r="G5211" s="253">
        <v>189721.49398362153</v>
      </c>
      <c r="H5211" s="253">
        <v>30375.325632263426</v>
      </c>
      <c r="I5211" s="254">
        <v>788612.09112696885</v>
      </c>
    </row>
    <row r="5212" spans="1:9" ht="14.25" x14ac:dyDescent="0.3">
      <c r="A5212" s="251">
        <v>42398</v>
      </c>
      <c r="B5212" s="252" t="s">
        <v>1339</v>
      </c>
      <c r="C5212" s="253">
        <v>3209098</v>
      </c>
      <c r="D5212" s="253">
        <v>2371156.8923487659</v>
      </c>
      <c r="E5212" s="253">
        <v>868703.07589723705</v>
      </c>
      <c r="F5212" s="253">
        <v>237850.92699115569</v>
      </c>
      <c r="G5212" s="253">
        <v>237850.92699115569</v>
      </c>
      <c r="H5212" s="253">
        <v>38081.079837563251</v>
      </c>
      <c r="I5212" s="254">
        <v>988670.88263165473</v>
      </c>
    </row>
    <row r="5213" spans="1:9" ht="14.25" x14ac:dyDescent="0.3">
      <c r="A5213" s="251">
        <v>42398</v>
      </c>
      <c r="B5213" s="252" t="s">
        <v>1340</v>
      </c>
      <c r="C5213" s="253">
        <v>5268539</v>
      </c>
      <c r="D5213" s="253">
        <v>3892848.5706757084</v>
      </c>
      <c r="E5213" s="253">
        <v>1426193.9133004206</v>
      </c>
      <c r="F5213" s="253">
        <v>390491.93419429893</v>
      </c>
      <c r="G5213" s="253">
        <v>390491.93419429893</v>
      </c>
      <c r="H5213" s="253">
        <v>62519.640810693745</v>
      </c>
      <c r="I5213" s="254">
        <v>1623151.148175997</v>
      </c>
    </row>
    <row r="5214" spans="1:9" ht="14.25" x14ac:dyDescent="0.3">
      <c r="A5214" s="251">
        <v>42398</v>
      </c>
      <c r="B5214" s="252" t="s">
        <v>1341</v>
      </c>
      <c r="C5214" s="253">
        <v>3116484</v>
      </c>
      <c r="D5214" s="253">
        <v>2302725.7243295941</v>
      </c>
      <c r="E5214" s="253">
        <v>843632.45896028262</v>
      </c>
      <c r="F5214" s="253">
        <v>230986.59135779116</v>
      </c>
      <c r="G5214" s="253">
        <v>230986.59135779116</v>
      </c>
      <c r="H5214" s="253">
        <v>36982.066617002187</v>
      </c>
      <c r="I5214" s="254">
        <v>960138.01603672747</v>
      </c>
    </row>
    <row r="5215" spans="1:9" ht="14.25" x14ac:dyDescent="0.3">
      <c r="A5215" s="251">
        <v>42398</v>
      </c>
      <c r="B5215" s="252" t="s">
        <v>1342</v>
      </c>
      <c r="C5215" s="253">
        <v>23580</v>
      </c>
      <c r="D5215" s="253">
        <v>17422.926791760146</v>
      </c>
      <c r="E5215" s="253">
        <v>6383.1078171052586</v>
      </c>
      <c r="F5215" s="253">
        <v>1747.695102627421</v>
      </c>
      <c r="G5215" s="253">
        <v>1747.695102627421</v>
      </c>
      <c r="H5215" s="253">
        <v>279.81440970943908</v>
      </c>
      <c r="I5215" s="254">
        <v>7264.6143596906113</v>
      </c>
    </row>
    <row r="5216" spans="1:9" ht="14.25" x14ac:dyDescent="0.3">
      <c r="A5216" s="251">
        <v>42398</v>
      </c>
      <c r="B5216" s="252" t="s">
        <v>1343</v>
      </c>
      <c r="C5216" s="253">
        <v>2665327</v>
      </c>
      <c r="D5216" s="253">
        <v>1969372.2305810726</v>
      </c>
      <c r="E5216" s="253">
        <v>721504.2242935414</v>
      </c>
      <c r="F5216" s="253">
        <v>197547.8772180083</v>
      </c>
      <c r="G5216" s="253">
        <v>197547.8772180083</v>
      </c>
      <c r="H5216" s="253">
        <v>31628.367310756155</v>
      </c>
      <c r="I5216" s="254">
        <v>821143.88454075891</v>
      </c>
    </row>
    <row r="5217" spans="1:9" ht="14.25" x14ac:dyDescent="0.3">
      <c r="A5217" s="251">
        <v>42398</v>
      </c>
      <c r="B5217" s="252" t="s">
        <v>1344</v>
      </c>
      <c r="C5217" s="253">
        <v>12157551</v>
      </c>
      <c r="D5217" s="253">
        <v>8983041.6047536191</v>
      </c>
      <c r="E5217" s="253">
        <v>3291049.9925765838</v>
      </c>
      <c r="F5217" s="253">
        <v>901089.58196111547</v>
      </c>
      <c r="G5217" s="253">
        <v>901089.58196111547</v>
      </c>
      <c r="H5217" s="253">
        <v>144268.78526621716</v>
      </c>
      <c r="I5217" s="254">
        <v>3745543.6629885896</v>
      </c>
    </row>
    <row r="5218" spans="1:9" ht="14.25" x14ac:dyDescent="0.3">
      <c r="A5218" s="251">
        <v>42398</v>
      </c>
      <c r="B5218" s="252" t="s">
        <v>1345</v>
      </c>
      <c r="C5218" s="253">
        <v>5261593</v>
      </c>
      <c r="D5218" s="253">
        <v>3887716.2700185599</v>
      </c>
      <c r="E5218" s="253">
        <v>1424313.630565153</v>
      </c>
      <c r="F5218" s="253">
        <v>389977.11272768106</v>
      </c>
      <c r="G5218" s="253">
        <v>389977.11272768106</v>
      </c>
      <c r="H5218" s="253">
        <v>62437.21541248163</v>
      </c>
      <c r="I5218" s="254">
        <v>1621011.198585564</v>
      </c>
    </row>
    <row r="5219" spans="1:9" ht="14.25" x14ac:dyDescent="0.3">
      <c r="A5219" s="251">
        <v>42398</v>
      </c>
      <c r="B5219" s="252" t="s">
        <v>1346</v>
      </c>
      <c r="C5219" s="253">
        <v>6347115</v>
      </c>
      <c r="D5219" s="253">
        <v>4689793.0442698337</v>
      </c>
      <c r="E5219" s="253">
        <v>1718164.5196168802</v>
      </c>
      <c r="F5219" s="253">
        <v>470433.49454253778</v>
      </c>
      <c r="G5219" s="253">
        <v>470433.49454253778</v>
      </c>
      <c r="H5219" s="253">
        <v>75318.669935662692</v>
      </c>
      <c r="I5219" s="254">
        <v>1955442.8656322164</v>
      </c>
    </row>
    <row r="5220" spans="1:9" ht="14.25" x14ac:dyDescent="0.3">
      <c r="A5220" s="251">
        <v>42398</v>
      </c>
      <c r="B5220" s="252" t="s">
        <v>1347</v>
      </c>
      <c r="C5220" s="253">
        <v>640726</v>
      </c>
      <c r="D5220" s="253">
        <v>473423.33297613706</v>
      </c>
      <c r="E5220" s="253">
        <v>173444.5775751732</v>
      </c>
      <c r="F5220" s="253">
        <v>47489.13029372591</v>
      </c>
      <c r="G5220" s="253">
        <v>47489.13029372591</v>
      </c>
      <c r="H5220" s="253">
        <v>7603.2386546009366</v>
      </c>
      <c r="I5220" s="254">
        <v>197397.25615891122</v>
      </c>
    </row>
    <row r="5221" spans="1:9" ht="14.25" x14ac:dyDescent="0.3">
      <c r="A5221" s="251">
        <v>42398</v>
      </c>
      <c r="B5221" s="252" t="s">
        <v>1348</v>
      </c>
      <c r="C5221" s="253">
        <v>4313430</v>
      </c>
      <c r="D5221" s="253">
        <v>3187132.108201101</v>
      </c>
      <c r="E5221" s="253">
        <v>1167645.8333984874</v>
      </c>
      <c r="F5221" s="253">
        <v>319701.46253291756</v>
      </c>
      <c r="G5221" s="253">
        <v>319701.46253291756</v>
      </c>
      <c r="H5221" s="253">
        <v>51185.745092153767</v>
      </c>
      <c r="I5221" s="254">
        <v>1328897.6046446254</v>
      </c>
    </row>
    <row r="5222" spans="1:9" ht="14.25" x14ac:dyDescent="0.3">
      <c r="A5222" s="251">
        <v>42398</v>
      </c>
      <c r="B5222" s="252" t="s">
        <v>1349</v>
      </c>
      <c r="C5222" s="253">
        <v>128995</v>
      </c>
      <c r="D5222" s="253">
        <v>95312.571734652243</v>
      </c>
      <c r="E5222" s="253">
        <v>34918.956440521324</v>
      </c>
      <c r="F5222" s="253">
        <v>9560.8112707134915</v>
      </c>
      <c r="G5222" s="253">
        <v>9560.8112707134915</v>
      </c>
      <c r="H5222" s="253">
        <v>1530.7319669410133</v>
      </c>
      <c r="I5222" s="254">
        <v>39741.260785762948</v>
      </c>
    </row>
    <row r="5223" spans="1:9" ht="14.25" x14ac:dyDescent="0.3">
      <c r="A5223" s="251">
        <v>42398</v>
      </c>
      <c r="B5223" s="252" t="s">
        <v>1462</v>
      </c>
      <c r="C5223" s="253">
        <v>1391683</v>
      </c>
      <c r="D5223" s="253">
        <v>1028294.7848319396</v>
      </c>
      <c r="E5223" s="253">
        <v>376728.69534488965</v>
      </c>
      <c r="F5223" s="253">
        <v>103148.32754494644</v>
      </c>
      <c r="G5223" s="253">
        <v>103148.32754494644</v>
      </c>
      <c r="H5223" s="253">
        <v>16514.544408297766</v>
      </c>
      <c r="I5223" s="254">
        <v>428754.88998885959</v>
      </c>
    </row>
    <row r="5224" spans="1:9" ht="14.25" x14ac:dyDescent="0.3">
      <c r="A5224" s="251">
        <v>42398</v>
      </c>
      <c r="B5224" s="252" t="s">
        <v>1350</v>
      </c>
      <c r="C5224" s="253">
        <v>245839</v>
      </c>
      <c r="D5224" s="253">
        <v>181646.94230532326</v>
      </c>
      <c r="E5224" s="253">
        <v>66548.636244670895</v>
      </c>
      <c r="F5224" s="253">
        <v>18221.018504445401</v>
      </c>
      <c r="G5224" s="253">
        <v>18221.018504445401</v>
      </c>
      <c r="H5224" s="253">
        <v>2917.2728867073283</v>
      </c>
      <c r="I5224" s="254">
        <v>75738.996165054283</v>
      </c>
    </row>
    <row r="5225" spans="1:9" ht="14.25" x14ac:dyDescent="0.3">
      <c r="A5225" s="251">
        <v>42398</v>
      </c>
      <c r="B5225" s="252" t="s">
        <v>1351</v>
      </c>
      <c r="C5225" s="253">
        <v>14231576</v>
      </c>
      <c r="D5225" s="253">
        <v>10515509.193357535</v>
      </c>
      <c r="E5225" s="253">
        <v>3852488.7199036293</v>
      </c>
      <c r="F5225" s="253">
        <v>1054811.5215381654</v>
      </c>
      <c r="G5225" s="253">
        <v>1054811.5215381654</v>
      </c>
      <c r="H5225" s="253">
        <v>168880.40872243512</v>
      </c>
      <c r="I5225" s="254">
        <v>4384517.0216551423</v>
      </c>
    </row>
    <row r="5226" spans="1:9" ht="14.25" x14ac:dyDescent="0.3">
      <c r="A5226" s="251">
        <v>42398</v>
      </c>
      <c r="B5226" s="252" t="s">
        <v>1352</v>
      </c>
      <c r="C5226" s="253">
        <v>1658557</v>
      </c>
      <c r="D5226" s="253">
        <v>1225484.1896081991</v>
      </c>
      <c r="E5226" s="253">
        <v>448971.5077105448</v>
      </c>
      <c r="F5226" s="253">
        <v>122928.41163394519</v>
      </c>
      <c r="G5226" s="253">
        <v>122928.41163394519</v>
      </c>
      <c r="H5226" s="253">
        <v>19681.431209688642</v>
      </c>
      <c r="I5226" s="254">
        <v>510974.42742007552</v>
      </c>
    </row>
    <row r="5227" spans="1:9" ht="14.25" x14ac:dyDescent="0.3">
      <c r="A5227" s="251">
        <v>42398</v>
      </c>
      <c r="B5227" s="252" t="s">
        <v>1461</v>
      </c>
      <c r="C5227" s="253">
        <v>4948673</v>
      </c>
      <c r="D5227" s="253">
        <v>3656504.1304223938</v>
      </c>
      <c r="E5227" s="253">
        <v>1339606.1624511334</v>
      </c>
      <c r="F5227" s="253">
        <v>366784.20553878479</v>
      </c>
      <c r="G5227" s="253">
        <v>366784.20553878479</v>
      </c>
      <c r="H5227" s="253">
        <v>58723.919183207756</v>
      </c>
      <c r="I5227" s="254">
        <v>1524605.637710484</v>
      </c>
    </row>
    <row r="5228" spans="1:9" ht="14.25" x14ac:dyDescent="0.3">
      <c r="A5228" s="251">
        <v>42398</v>
      </c>
      <c r="B5228" s="252" t="s">
        <v>1276</v>
      </c>
      <c r="C5228" s="253">
        <v>118783206</v>
      </c>
      <c r="D5228" s="253">
        <v>87767222.316733018</v>
      </c>
      <c r="E5228" s="253">
        <v>32154623.017787289</v>
      </c>
      <c r="F5228" s="253">
        <v>8803936.7006184943</v>
      </c>
      <c r="G5228" s="253">
        <v>8803936.7006184943</v>
      </c>
      <c r="H5228" s="253">
        <v>1409552.7001817094</v>
      </c>
      <c r="I5228" s="254">
        <v>36595173.197527058</v>
      </c>
    </row>
    <row r="5229" spans="1:9" ht="14.25" x14ac:dyDescent="0.3">
      <c r="A5229" s="251">
        <v>42398</v>
      </c>
      <c r="B5229" s="252" t="s">
        <v>1400</v>
      </c>
      <c r="C5229" s="253">
        <v>1297</v>
      </c>
      <c r="D5229" s="253">
        <v>958.33486212522939</v>
      </c>
      <c r="E5229" s="253">
        <v>351.09799994849533</v>
      </c>
      <c r="F5229" s="253">
        <v>96.130642413391215</v>
      </c>
      <c r="G5229" s="253">
        <v>96.130642413391215</v>
      </c>
      <c r="H5229" s="253">
        <v>15.390979193941583</v>
      </c>
      <c r="I5229" s="254">
        <v>399.58459815601026</v>
      </c>
    </row>
    <row r="5230" spans="1:9" ht="14.25" x14ac:dyDescent="0.3">
      <c r="A5230" s="251">
        <v>42398</v>
      </c>
      <c r="B5230" s="252" t="s">
        <v>1401</v>
      </c>
      <c r="C5230" s="253">
        <v>1630</v>
      </c>
      <c r="D5230" s="253">
        <v>1204.3838282684071</v>
      </c>
      <c r="E5230" s="253">
        <v>441.24112560990551</v>
      </c>
      <c r="F5230" s="253">
        <v>120.81183279400747</v>
      </c>
      <c r="G5230" s="253">
        <v>120.81183279400747</v>
      </c>
      <c r="H5230" s="253">
        <v>19.342556735639768</v>
      </c>
      <c r="I5230" s="254">
        <v>502.17648033484721</v>
      </c>
    </row>
    <row r="5231" spans="1:9" ht="14.25" x14ac:dyDescent="0.3">
      <c r="A5231" s="251">
        <v>42398</v>
      </c>
      <c r="B5231" s="252" t="s">
        <v>1353</v>
      </c>
      <c r="C5231" s="253">
        <v>1697</v>
      </c>
      <c r="D5231" s="253">
        <v>1253.8891758107281</v>
      </c>
      <c r="E5231" s="253">
        <v>459.37803077301203</v>
      </c>
      <c r="F5231" s="253">
        <v>125.777717945663</v>
      </c>
      <c r="G5231" s="253">
        <v>125.777717945663</v>
      </c>
      <c r="H5231" s="253">
        <v>20.137618883669134</v>
      </c>
      <c r="I5231" s="254">
        <v>522.81809026272128</v>
      </c>
    </row>
    <row r="5232" spans="1:9" ht="14.25" x14ac:dyDescent="0.3">
      <c r="A5232" s="251">
        <v>42398</v>
      </c>
      <c r="B5232" s="252" t="s">
        <v>1354</v>
      </c>
      <c r="C5232" s="253">
        <v>472394</v>
      </c>
      <c r="D5232" s="253">
        <v>349045.2111478686</v>
      </c>
      <c r="E5232" s="253">
        <v>127877.09220329182</v>
      </c>
      <c r="F5232" s="253">
        <v>35012.751497479971</v>
      </c>
      <c r="G5232" s="253">
        <v>35012.751497479971</v>
      </c>
      <c r="H5232" s="253">
        <v>5605.7102739728907</v>
      </c>
      <c r="I5232" s="254">
        <v>145536.90567564403</v>
      </c>
    </row>
    <row r="5233" spans="1:9" ht="14.25" x14ac:dyDescent="0.3">
      <c r="A5233" s="251">
        <v>42398</v>
      </c>
      <c r="B5233" s="252" t="s">
        <v>1355</v>
      </c>
      <c r="C5233" s="253">
        <v>1566</v>
      </c>
      <c r="D5233" s="253">
        <v>1157.0951380787271</v>
      </c>
      <c r="E5233" s="253">
        <v>423.91632067798275</v>
      </c>
      <c r="F5233" s="253">
        <v>116.06830070884398</v>
      </c>
      <c r="G5233" s="253">
        <v>116.06830070884398</v>
      </c>
      <c r="H5233" s="253">
        <v>18.583094385283356</v>
      </c>
      <c r="I5233" s="254">
        <v>482.45912159777333</v>
      </c>
    </row>
    <row r="5234" spans="1:9" ht="14.25" x14ac:dyDescent="0.3">
      <c r="A5234" s="251">
        <v>42398</v>
      </c>
      <c r="B5234" s="252" t="s">
        <v>1356</v>
      </c>
      <c r="C5234" s="253">
        <v>22514036</v>
      </c>
      <c r="D5234" s="253">
        <v>16635301.145676523</v>
      </c>
      <c r="E5234" s="253">
        <v>7180145.4977060482</v>
      </c>
      <c r="F5234" s="253">
        <v>1109778.0263860023</v>
      </c>
      <c r="G5234" s="253">
        <v>1109778.0263860023</v>
      </c>
      <c r="H5234" s="253">
        <v>171466.85375271915</v>
      </c>
      <c r="I5234" s="254">
        <v>7064132.7414457519</v>
      </c>
    </row>
    <row r="5235" spans="1:9" ht="14.25" x14ac:dyDescent="0.3">
      <c r="A5235" s="251">
        <v>42398</v>
      </c>
      <c r="B5235" s="252" t="s">
        <v>1402</v>
      </c>
      <c r="C5235" s="253">
        <v>2187</v>
      </c>
      <c r="D5235" s="253">
        <v>1615.9432100754639</v>
      </c>
      <c r="E5235" s="253">
        <v>697.47504194641635</v>
      </c>
      <c r="F5235" s="253">
        <v>107.80317414905915</v>
      </c>
      <c r="G5235" s="253">
        <v>107.80317414905915</v>
      </c>
      <c r="H5235" s="253">
        <v>16.65618768474905</v>
      </c>
      <c r="I5235" s="254">
        <v>686.20563214618028</v>
      </c>
    </row>
    <row r="5236" spans="1:9" ht="14.25" x14ac:dyDescent="0.3">
      <c r="A5236" s="251">
        <v>42398</v>
      </c>
      <c r="B5236" s="252" t="s">
        <v>985</v>
      </c>
      <c r="C5236" s="253">
        <v>14015139</v>
      </c>
      <c r="D5236" s="253">
        <v>10355586.970879665</v>
      </c>
      <c r="E5236" s="253">
        <v>4469688.9171970077</v>
      </c>
      <c r="F5236" s="253">
        <v>690844.29370839999</v>
      </c>
      <c r="G5236" s="253">
        <v>690844.29370839999</v>
      </c>
      <c r="H5236" s="253">
        <v>106739.27097020856</v>
      </c>
      <c r="I5236" s="254">
        <v>4397470.1952956486</v>
      </c>
    </row>
    <row r="5237" spans="1:9" ht="14.25" x14ac:dyDescent="0.3">
      <c r="A5237" s="251">
        <v>42398</v>
      </c>
      <c r="B5237" s="252" t="s">
        <v>1404</v>
      </c>
      <c r="C5237" s="253">
        <v>568</v>
      </c>
      <c r="D5237" s="253">
        <v>419.68712543340808</v>
      </c>
      <c r="E5237" s="253">
        <v>181.14578135599655</v>
      </c>
      <c r="F5237" s="253">
        <v>27.998263793628531</v>
      </c>
      <c r="G5237" s="253">
        <v>27.998263793628531</v>
      </c>
      <c r="H5237" s="253">
        <v>4.325886879258098</v>
      </c>
      <c r="I5237" s="254">
        <v>178.21892961089637</v>
      </c>
    </row>
    <row r="5238" spans="1:9" ht="14.25" x14ac:dyDescent="0.3">
      <c r="A5238" s="251">
        <v>42398</v>
      </c>
      <c r="B5238" s="252" t="s">
        <v>290</v>
      </c>
      <c r="C5238" s="253">
        <v>171050</v>
      </c>
      <c r="D5238" s="253">
        <v>126386.41338976135</v>
      </c>
      <c r="E5238" s="253">
        <v>54551.031515745082</v>
      </c>
      <c r="F5238" s="253">
        <v>8431.5194047538025</v>
      </c>
      <c r="G5238" s="253">
        <v>8431.5194047538025</v>
      </c>
      <c r="H5238" s="253">
        <v>1302.71646249489</v>
      </c>
      <c r="I5238" s="254">
        <v>53669.62660201377</v>
      </c>
    </row>
    <row r="5239" spans="1:9" ht="14.25" x14ac:dyDescent="0.3">
      <c r="A5239" s="251">
        <v>42398</v>
      </c>
      <c r="B5239" s="252" t="s">
        <v>293</v>
      </c>
      <c r="C5239" s="253">
        <v>2027</v>
      </c>
      <c r="D5239" s="253">
        <v>1497.7214846012644</v>
      </c>
      <c r="E5239" s="253">
        <v>646.44806128275525</v>
      </c>
      <c r="F5239" s="253">
        <v>99.916339277614483</v>
      </c>
      <c r="G5239" s="253">
        <v>99.916339277614483</v>
      </c>
      <c r="H5239" s="253">
        <v>15.437628000450994</v>
      </c>
      <c r="I5239" s="254">
        <v>636.00311676282911</v>
      </c>
    </row>
    <row r="5240" spans="1:9" ht="14.25" x14ac:dyDescent="0.3">
      <c r="A5240" s="251">
        <v>42398</v>
      </c>
      <c r="B5240" s="252" t="s">
        <v>1463</v>
      </c>
      <c r="C5240" s="253">
        <v>186</v>
      </c>
      <c r="D5240" s="253">
        <v>137.43275586375685</v>
      </c>
      <c r="E5240" s="253">
        <v>41.877213124060255</v>
      </c>
      <c r="F5240" s="253">
        <v>29.286304977977789</v>
      </c>
      <c r="G5240" s="253">
        <v>29.286304977977789</v>
      </c>
      <c r="H5240" s="253">
        <v>26.044169156894366</v>
      </c>
      <c r="I5240" s="254">
        <v>10.93876362684663</v>
      </c>
    </row>
    <row r="5241" spans="1:9" ht="14.25" x14ac:dyDescent="0.3">
      <c r="A5241" s="251">
        <v>42398</v>
      </c>
      <c r="B5241" s="252" t="s">
        <v>1758</v>
      </c>
      <c r="C5241" s="253">
        <v>5</v>
      </c>
      <c r="D5241" s="253">
        <v>3.6944289210687331</v>
      </c>
      <c r="E5241" s="253">
        <v>1.1257315355930178</v>
      </c>
      <c r="F5241" s="253">
        <v>0.78726626284886536</v>
      </c>
      <c r="G5241" s="253">
        <v>0.78726626284886536</v>
      </c>
      <c r="H5241" s="253">
        <v>0.70011207411006371</v>
      </c>
      <c r="I5241" s="254">
        <v>0.2940527856679202</v>
      </c>
    </row>
    <row r="5242" spans="1:9" ht="14.25" x14ac:dyDescent="0.3">
      <c r="A5242" s="251">
        <v>42398</v>
      </c>
      <c r="B5242" s="252" t="s">
        <v>204</v>
      </c>
      <c r="C5242" s="253">
        <v>134</v>
      </c>
      <c r="D5242" s="253">
        <v>99.010695084642052</v>
      </c>
      <c r="E5242" s="253">
        <v>56.414397756086196</v>
      </c>
      <c r="F5242" s="253">
        <v>4.0744929135059724</v>
      </c>
      <c r="G5242" s="253">
        <v>4.0744929135059724</v>
      </c>
      <c r="H5242" s="253">
        <v>0.69868156096175216</v>
      </c>
      <c r="I5242" s="254">
        <v>33.748629940582163</v>
      </c>
    </row>
    <row r="5243" spans="1:9" ht="14.25" x14ac:dyDescent="0.3">
      <c r="A5243" s="251">
        <v>42398</v>
      </c>
      <c r="B5243" s="252" t="s">
        <v>572</v>
      </c>
      <c r="C5243" s="253">
        <v>23</v>
      </c>
      <c r="D5243" s="253">
        <v>16.994373036916173</v>
      </c>
      <c r="E5243" s="253">
        <v>9.6830682715670342</v>
      </c>
      <c r="F5243" s="253">
        <v>0.69935326127341324</v>
      </c>
      <c r="G5243" s="253">
        <v>0.69935326127341324</v>
      </c>
      <c r="H5243" s="253">
        <v>0.11992295449343507</v>
      </c>
      <c r="I5243" s="254">
        <v>5.7926752883088781</v>
      </c>
    </row>
    <row r="5244" spans="1:9" ht="14.25" x14ac:dyDescent="0.3">
      <c r="A5244" s="251">
        <v>42398</v>
      </c>
      <c r="B5244" s="252" t="s">
        <v>1726</v>
      </c>
      <c r="C5244" s="253">
        <v>245520</v>
      </c>
      <c r="D5244" s="253">
        <v>181411.23774015906</v>
      </c>
      <c r="E5244" s="253">
        <v>103364.64878413643</v>
      </c>
      <c r="F5244" s="253">
        <v>7465.4440307760178</v>
      </c>
      <c r="G5244" s="253">
        <v>7465.4440307760178</v>
      </c>
      <c r="H5244" s="253">
        <v>1280.1514690099207</v>
      </c>
      <c r="I5244" s="254">
        <v>61835.549425460682</v>
      </c>
    </row>
    <row r="5245" spans="1:9" ht="14.25" x14ac:dyDescent="0.3">
      <c r="A5245" s="251">
        <v>42398</v>
      </c>
      <c r="B5245" s="252" t="s">
        <v>1761</v>
      </c>
      <c r="C5245" s="253">
        <v>24389295</v>
      </c>
      <c r="D5245" s="253">
        <v>18020903.362495411</v>
      </c>
      <c r="E5245" s="253">
        <v>10267965.590451675</v>
      </c>
      <c r="F5245" s="253">
        <v>741597.08688736311</v>
      </c>
      <c r="G5245" s="253">
        <v>741597.08688736311</v>
      </c>
      <c r="H5245" s="253">
        <v>127166.79627878102</v>
      </c>
      <c r="I5245" s="254">
        <v>6142576.8019902296</v>
      </c>
    </row>
    <row r="5246" spans="1:9" ht="14.25" x14ac:dyDescent="0.3">
      <c r="A5246" s="251">
        <v>42398</v>
      </c>
      <c r="B5246" s="252" t="s">
        <v>1762</v>
      </c>
      <c r="C5246" s="253">
        <v>104657512</v>
      </c>
      <c r="D5246" s="253">
        <v>77329947.827979594</v>
      </c>
      <c r="E5246" s="253">
        <v>44061123.209928088</v>
      </c>
      <c r="F5246" s="253">
        <v>3182285.7536504944</v>
      </c>
      <c r="G5246" s="253">
        <v>3182285.7536504944</v>
      </c>
      <c r="H5246" s="253">
        <v>545688.6108248753</v>
      </c>
      <c r="I5246" s="254">
        <v>26358564.499925643</v>
      </c>
    </row>
    <row r="5247" spans="1:9" ht="14.25" x14ac:dyDescent="0.3">
      <c r="A5247" s="251">
        <v>42398</v>
      </c>
      <c r="B5247" s="252" t="s">
        <v>1763</v>
      </c>
      <c r="C5247" s="253">
        <v>16559297</v>
      </c>
      <c r="D5247" s="253">
        <v>12235429.149873341</v>
      </c>
      <c r="E5247" s="253">
        <v>6971513.1904415283</v>
      </c>
      <c r="F5247" s="253">
        <v>503512.97223239334</v>
      </c>
      <c r="G5247" s="253">
        <v>503512.97223239334</v>
      </c>
      <c r="H5247" s="253">
        <v>86340.86176409894</v>
      </c>
      <c r="I5247" s="254">
        <v>4170549.1532029272</v>
      </c>
    </row>
    <row r="5248" spans="1:9" ht="14.25" x14ac:dyDescent="0.3">
      <c r="A5248" s="251">
        <v>42398</v>
      </c>
      <c r="B5248" s="252" t="s">
        <v>1771</v>
      </c>
      <c r="C5248" s="253">
        <v>1145217</v>
      </c>
      <c r="D5248" s="253">
        <v>846184.56113991421</v>
      </c>
      <c r="E5248" s="253">
        <v>482139.75638083403</v>
      </c>
      <c r="F5248" s="253">
        <v>34822.227991989319</v>
      </c>
      <c r="G5248" s="253">
        <v>34822.227991989319</v>
      </c>
      <c r="H5248" s="253">
        <v>5971.2089641786179</v>
      </c>
      <c r="I5248" s="254">
        <v>288429.13981092296</v>
      </c>
    </row>
    <row r="5249" spans="1:9" ht="14.25" x14ac:dyDescent="0.3">
      <c r="A5249" s="251">
        <v>42398</v>
      </c>
      <c r="B5249" s="252" t="s">
        <v>1772</v>
      </c>
      <c r="C5249" s="253">
        <v>826</v>
      </c>
      <c r="D5249" s="253">
        <v>610.31965776055472</v>
      </c>
      <c r="E5249" s="253">
        <v>347.74845183975521</v>
      </c>
      <c r="F5249" s="253">
        <v>25.115904078775621</v>
      </c>
      <c r="G5249" s="253">
        <v>25.115904078775621</v>
      </c>
      <c r="H5249" s="253">
        <v>4.3067982787642327</v>
      </c>
      <c r="I5249" s="254">
        <v>208.03259948448405</v>
      </c>
    </row>
    <row r="5250" spans="1:9" ht="14.25" x14ac:dyDescent="0.3">
      <c r="A5250" s="251">
        <v>43024</v>
      </c>
      <c r="B5250" s="252" t="s">
        <v>1301</v>
      </c>
      <c r="C5250" s="253">
        <v>75257</v>
      </c>
      <c r="D5250" s="253">
        <v>55606.327462573929</v>
      </c>
      <c r="E5250" s="253">
        <v>23106.560411246617</v>
      </c>
      <c r="F5250" s="253">
        <v>3899.0676814086578</v>
      </c>
      <c r="G5250" s="253">
        <v>3899.0676814086578</v>
      </c>
      <c r="H5250" s="253">
        <v>4740.2417915596461</v>
      </c>
      <c r="I5250" s="254">
        <v>19961.389896950353</v>
      </c>
    </row>
    <row r="5251" spans="1:9" ht="14.25" x14ac:dyDescent="0.3">
      <c r="A5251" s="251">
        <v>43024</v>
      </c>
      <c r="B5251" s="252" t="s">
        <v>1302</v>
      </c>
      <c r="C5251" s="253">
        <v>1</v>
      </c>
      <c r="D5251" s="253">
        <v>0.73888578421374662</v>
      </c>
      <c r="E5251" s="253">
        <v>0.30703536430161471</v>
      </c>
      <c r="F5251" s="253">
        <v>5.1810033371097144E-2</v>
      </c>
      <c r="G5251" s="253">
        <v>5.1810033371097144E-2</v>
      </c>
      <c r="H5251" s="253">
        <v>6.2987387107639778E-2</v>
      </c>
      <c r="I5251" s="254">
        <v>0.26524296606229791</v>
      </c>
    </row>
    <row r="5252" spans="1:9" ht="14.25" x14ac:dyDescent="0.3">
      <c r="A5252" s="251">
        <v>43024</v>
      </c>
      <c r="B5252" s="252" t="s">
        <v>1393</v>
      </c>
      <c r="C5252" s="253">
        <v>189</v>
      </c>
      <c r="D5252" s="253">
        <v>139.6494132163981</v>
      </c>
      <c r="E5252" s="253">
        <v>58.029683853005174</v>
      </c>
      <c r="F5252" s="253">
        <v>9.7920963071373599</v>
      </c>
      <c r="G5252" s="253">
        <v>9.7920963071373599</v>
      </c>
      <c r="H5252" s="253">
        <v>11.904616163343917</v>
      </c>
      <c r="I5252" s="254">
        <v>50.130920585774305</v>
      </c>
    </row>
    <row r="5253" spans="1:9" ht="14.25" x14ac:dyDescent="0.3">
      <c r="A5253" s="251">
        <v>43024</v>
      </c>
      <c r="B5253" s="252" t="s">
        <v>1327</v>
      </c>
      <c r="C5253" s="253">
        <v>583292</v>
      </c>
      <c r="D5253" s="253">
        <v>430986.16684560472</v>
      </c>
      <c r="E5253" s="253">
        <v>179091.27171421744</v>
      </c>
      <c r="F5253" s="253">
        <v>30220.377985093997</v>
      </c>
      <c r="G5253" s="253">
        <v>30220.377985093997</v>
      </c>
      <c r="H5253" s="253">
        <v>36740.039000789424</v>
      </c>
      <c r="I5253" s="254">
        <v>154714.1001604099</v>
      </c>
    </row>
    <row r="5254" spans="1:9" ht="14.25" x14ac:dyDescent="0.3">
      <c r="A5254" s="251">
        <v>43024</v>
      </c>
      <c r="B5254" s="252" t="s">
        <v>1328</v>
      </c>
      <c r="C5254" s="253">
        <v>626866</v>
      </c>
      <c r="D5254" s="253">
        <v>463182.3760069345</v>
      </c>
      <c r="E5254" s="253">
        <v>192470.030678296</v>
      </c>
      <c r="F5254" s="253">
        <v>32477.948379206184</v>
      </c>
      <c r="G5254" s="253">
        <v>32477.948379206184</v>
      </c>
      <c r="H5254" s="253">
        <v>39484.651406617711</v>
      </c>
      <c r="I5254" s="254">
        <v>166271.79716360845</v>
      </c>
    </row>
    <row r="5255" spans="1:9" ht="14.25" x14ac:dyDescent="0.3">
      <c r="A5255" s="251">
        <v>43024</v>
      </c>
      <c r="B5255" s="252" t="s">
        <v>1329</v>
      </c>
      <c r="C5255" s="253">
        <v>105</v>
      </c>
      <c r="D5255" s="253">
        <v>77.583007342443395</v>
      </c>
      <c r="E5255" s="253">
        <v>32.238713251669544</v>
      </c>
      <c r="F5255" s="253">
        <v>5.4400535039652</v>
      </c>
      <c r="G5255" s="253">
        <v>5.4400535039652</v>
      </c>
      <c r="H5255" s="253">
        <v>6.613675646302176</v>
      </c>
      <c r="I5255" s="254">
        <v>27.850511436541282</v>
      </c>
    </row>
    <row r="5256" spans="1:9" ht="14.25" x14ac:dyDescent="0.3">
      <c r="A5256" s="251">
        <v>43024</v>
      </c>
      <c r="B5256" s="252" t="s">
        <v>1330</v>
      </c>
      <c r="C5256" s="253">
        <v>470965</v>
      </c>
      <c r="D5256" s="253">
        <v>347989.3433622272</v>
      </c>
      <c r="E5256" s="253">
        <v>144602.91034830996</v>
      </c>
      <c r="F5256" s="253">
        <v>24400.712366618769</v>
      </c>
      <c r="G5256" s="253">
        <v>24400.712366618769</v>
      </c>
      <c r="H5256" s="253">
        <v>29664.854769149566</v>
      </c>
      <c r="I5256" s="254">
        <v>124920.15351153015</v>
      </c>
    </row>
    <row r="5257" spans="1:9" ht="14.25" x14ac:dyDescent="0.3">
      <c r="A5257" s="251">
        <v>43024</v>
      </c>
      <c r="B5257" s="252" t="s">
        <v>1398</v>
      </c>
      <c r="C5257" s="253">
        <v>17</v>
      </c>
      <c r="D5257" s="253">
        <v>12.561058331633692</v>
      </c>
      <c r="E5257" s="253">
        <v>5.21960119312745</v>
      </c>
      <c r="F5257" s="253">
        <v>0.88077056730865144</v>
      </c>
      <c r="G5257" s="253">
        <v>0.88077056730865144</v>
      </c>
      <c r="H5257" s="253">
        <v>1.0707855808298761</v>
      </c>
      <c r="I5257" s="254">
        <v>4.509130423059065</v>
      </c>
    </row>
    <row r="5258" spans="1:9" ht="14.25" x14ac:dyDescent="0.3">
      <c r="A5258" s="251">
        <v>43024</v>
      </c>
      <c r="B5258" s="252" t="s">
        <v>1342</v>
      </c>
      <c r="C5258" s="253">
        <v>265704</v>
      </c>
      <c r="D5258" s="253">
        <v>196324.90840872933</v>
      </c>
      <c r="E5258" s="253">
        <v>81580.524436396227</v>
      </c>
      <c r="F5258" s="253">
        <v>13766.133106833995</v>
      </c>
      <c r="G5258" s="253">
        <v>13766.133106833995</v>
      </c>
      <c r="H5258" s="253">
        <v>16736.000704048318</v>
      </c>
      <c r="I5258" s="254">
        <v>70476.1170546168</v>
      </c>
    </row>
    <row r="5259" spans="1:9" ht="14.25" x14ac:dyDescent="0.3">
      <c r="A5259" s="251">
        <v>43024</v>
      </c>
      <c r="B5259" s="252" t="s">
        <v>1343</v>
      </c>
      <c r="C5259" s="253">
        <v>2670</v>
      </c>
      <c r="D5259" s="253">
        <v>1972.8250438507037</v>
      </c>
      <c r="E5259" s="253">
        <v>819.78442268531137</v>
      </c>
      <c r="F5259" s="253">
        <v>138.33278910082939</v>
      </c>
      <c r="G5259" s="253">
        <v>138.33278910082939</v>
      </c>
      <c r="H5259" s="253">
        <v>168.17632357739822</v>
      </c>
      <c r="I5259" s="254">
        <v>708.19871938633548</v>
      </c>
    </row>
    <row r="5260" spans="1:9" ht="14.25" x14ac:dyDescent="0.3">
      <c r="A5260" s="251">
        <v>43024</v>
      </c>
      <c r="B5260" s="252" t="s">
        <v>1344</v>
      </c>
      <c r="C5260" s="253">
        <v>23</v>
      </c>
      <c r="D5260" s="253">
        <v>16.994373036916173</v>
      </c>
      <c r="E5260" s="253">
        <v>7.0618133789371385</v>
      </c>
      <c r="F5260" s="253">
        <v>1.1916307675352344</v>
      </c>
      <c r="G5260" s="253">
        <v>1.1916307675352344</v>
      </c>
      <c r="H5260" s="253">
        <v>1.4487099034757147</v>
      </c>
      <c r="I5260" s="254">
        <v>6.1005882194328525</v>
      </c>
    </row>
    <row r="5261" spans="1:9" ht="14.25" x14ac:dyDescent="0.3">
      <c r="A5261" s="251">
        <v>43024</v>
      </c>
      <c r="B5261" s="252" t="s">
        <v>1345</v>
      </c>
      <c r="C5261" s="253">
        <v>550</v>
      </c>
      <c r="D5261" s="253">
        <v>406.38718131756065</v>
      </c>
      <c r="E5261" s="253">
        <v>168.8694503658881</v>
      </c>
      <c r="F5261" s="253">
        <v>28.495518354103428</v>
      </c>
      <c r="G5261" s="253">
        <v>28.495518354103428</v>
      </c>
      <c r="H5261" s="253">
        <v>34.643062909201873</v>
      </c>
      <c r="I5261" s="254">
        <v>145.88363133426387</v>
      </c>
    </row>
    <row r="5262" spans="1:9" ht="14.25" x14ac:dyDescent="0.3">
      <c r="A5262" s="251">
        <v>43024</v>
      </c>
      <c r="B5262" s="252" t="s">
        <v>1347</v>
      </c>
      <c r="C5262" s="253">
        <v>3225</v>
      </c>
      <c r="D5262" s="253">
        <v>2382.9066540893327</v>
      </c>
      <c r="E5262" s="253">
        <v>990.1890498727073</v>
      </c>
      <c r="F5262" s="253">
        <v>167.08735762178827</v>
      </c>
      <c r="G5262" s="253">
        <v>167.08735762178827</v>
      </c>
      <c r="H5262" s="253">
        <v>203.13432342213827</v>
      </c>
      <c r="I5262" s="254">
        <v>855.40856555091079</v>
      </c>
    </row>
    <row r="5263" spans="1:9" ht="14.25" x14ac:dyDescent="0.3">
      <c r="A5263" s="251">
        <v>43024</v>
      </c>
      <c r="B5263" s="252" t="s">
        <v>1351</v>
      </c>
      <c r="C5263" s="253">
        <v>317371</v>
      </c>
      <c r="D5263" s="253">
        <v>234500.92022170097</v>
      </c>
      <c r="E5263" s="253">
        <v>97444.120603767762</v>
      </c>
      <c r="F5263" s="253">
        <v>16443.002101018472</v>
      </c>
      <c r="G5263" s="253">
        <v>16443.002101018472</v>
      </c>
      <c r="H5263" s="253">
        <v>19990.370033738742</v>
      </c>
      <c r="I5263" s="254">
        <v>84180.425382157555</v>
      </c>
    </row>
    <row r="5264" spans="1:9" ht="14.25" x14ac:dyDescent="0.3">
      <c r="A5264" s="251">
        <v>43024</v>
      </c>
      <c r="B5264" s="252" t="s">
        <v>1276</v>
      </c>
      <c r="C5264" s="253">
        <v>65</v>
      </c>
      <c r="D5264" s="253">
        <v>48.027575973893526</v>
      </c>
      <c r="E5264" s="253">
        <v>19.957298679604953</v>
      </c>
      <c r="F5264" s="253">
        <v>3.3676521691213139</v>
      </c>
      <c r="G5264" s="253">
        <v>3.3676521691213139</v>
      </c>
      <c r="H5264" s="253">
        <v>4.0941801619965847</v>
      </c>
      <c r="I5264" s="254">
        <v>17.240792794049362</v>
      </c>
    </row>
    <row r="5265" spans="1:9" ht="14.25" x14ac:dyDescent="0.3">
      <c r="A5265" s="251">
        <v>43024</v>
      </c>
      <c r="B5265" s="252" t="s">
        <v>1400</v>
      </c>
      <c r="C5265" s="253">
        <v>52782</v>
      </c>
      <c r="D5265" s="253">
        <v>38999.86946236997</v>
      </c>
      <c r="E5265" s="253">
        <v>16205.940598567826</v>
      </c>
      <c r="F5265" s="253">
        <v>2734.6371813932492</v>
      </c>
      <c r="G5265" s="253">
        <v>2734.6371813932492</v>
      </c>
      <c r="H5265" s="253">
        <v>3324.6002663154422</v>
      </c>
      <c r="I5265" s="254">
        <v>14000.054234700208</v>
      </c>
    </row>
    <row r="5266" spans="1:9" ht="14.25" x14ac:dyDescent="0.3">
      <c r="A5266" s="251">
        <v>43024</v>
      </c>
      <c r="B5266" s="252" t="s">
        <v>1401</v>
      </c>
      <c r="C5266" s="253">
        <v>316681</v>
      </c>
      <c r="D5266" s="253">
        <v>233991.08903059349</v>
      </c>
      <c r="E5266" s="253">
        <v>97232.266202399638</v>
      </c>
      <c r="F5266" s="253">
        <v>16407.253177992414</v>
      </c>
      <c r="G5266" s="253">
        <v>16407.253177992414</v>
      </c>
      <c r="H5266" s="253">
        <v>19946.908736634472</v>
      </c>
      <c r="I5266" s="254">
        <v>83997.407735574569</v>
      </c>
    </row>
    <row r="5267" spans="1:9" ht="14.25" x14ac:dyDescent="0.3">
      <c r="A5267" s="251">
        <v>43024</v>
      </c>
      <c r="B5267" s="252" t="s">
        <v>1353</v>
      </c>
      <c r="C5267" s="253">
        <v>705359</v>
      </c>
      <c r="D5267" s="253">
        <v>521179.73786722409</v>
      </c>
      <c r="E5267" s="253">
        <v>216570.15752842263</v>
      </c>
      <c r="F5267" s="253">
        <v>36544.673328603712</v>
      </c>
      <c r="G5267" s="253">
        <v>36544.673328603712</v>
      </c>
      <c r="H5267" s="253">
        <v>44428.720382857682</v>
      </c>
      <c r="I5267" s="254">
        <v>187091.51329873639</v>
      </c>
    </row>
    <row r="5268" spans="1:9" ht="14.25" x14ac:dyDescent="0.3">
      <c r="A5268" s="251">
        <v>43024</v>
      </c>
      <c r="B5268" s="252" t="s">
        <v>1354</v>
      </c>
      <c r="C5268" s="253">
        <v>6757</v>
      </c>
      <c r="D5268" s="253">
        <v>4992.651243932286</v>
      </c>
      <c r="E5268" s="253">
        <v>2074.6379565860107</v>
      </c>
      <c r="F5268" s="253">
        <v>350.08039548850343</v>
      </c>
      <c r="G5268" s="253">
        <v>350.08039548850343</v>
      </c>
      <c r="H5268" s="253">
        <v>425.60577468632192</v>
      </c>
      <c r="I5268" s="254">
        <v>1792.2467216829471</v>
      </c>
    </row>
    <row r="5269" spans="1:9" ht="14.25" x14ac:dyDescent="0.3">
      <c r="A5269" s="251">
        <v>43024</v>
      </c>
      <c r="B5269" s="252" t="s">
        <v>1355</v>
      </c>
      <c r="C5269" s="253">
        <v>41355</v>
      </c>
      <c r="D5269" s="253">
        <v>30556.621606159493</v>
      </c>
      <c r="E5269" s="253">
        <v>12697.447490693277</v>
      </c>
      <c r="F5269" s="253">
        <v>2142.6039300617226</v>
      </c>
      <c r="G5269" s="253">
        <v>2142.6039300617226</v>
      </c>
      <c r="H5269" s="253">
        <v>2604.8433938364428</v>
      </c>
      <c r="I5269" s="254">
        <v>10969.122861506332</v>
      </c>
    </row>
    <row r="5270" spans="1:9" ht="14.25" x14ac:dyDescent="0.3">
      <c r="A5270" s="251">
        <v>43024</v>
      </c>
      <c r="B5270" s="252" t="s">
        <v>1356</v>
      </c>
      <c r="C5270" s="253">
        <v>799551</v>
      </c>
      <c r="D5270" s="253">
        <v>590776.86765388539</v>
      </c>
      <c r="E5270" s="253">
        <v>249688.8696880861</v>
      </c>
      <c r="F5270" s="253">
        <v>61705.23738960932</v>
      </c>
      <c r="G5270" s="253">
        <v>61705.23738960932</v>
      </c>
      <c r="H5270" s="253">
        <v>12851.511572655258</v>
      </c>
      <c r="I5270" s="254">
        <v>204826.01161392545</v>
      </c>
    </row>
    <row r="5271" spans="1:9" ht="14.25" x14ac:dyDescent="0.3">
      <c r="A5271" s="251">
        <v>43024</v>
      </c>
      <c r="B5271" s="252" t="s">
        <v>1402</v>
      </c>
      <c r="C5271" s="253">
        <v>4166509</v>
      </c>
      <c r="D5271" s="253">
        <v>3078574.2698986335</v>
      </c>
      <c r="E5271" s="253">
        <v>1301143.9204694107</v>
      </c>
      <c r="F5271" s="253">
        <v>321549.75346281065</v>
      </c>
      <c r="G5271" s="253">
        <v>321549.75346281065</v>
      </c>
      <c r="H5271" s="253">
        <v>66970.010207069063</v>
      </c>
      <c r="I5271" s="254">
        <v>1067360.8322965326</v>
      </c>
    </row>
    <row r="5272" spans="1:9" ht="14.25" x14ac:dyDescent="0.3">
      <c r="A5272" s="251">
        <v>43024</v>
      </c>
      <c r="B5272" s="252" t="s">
        <v>985</v>
      </c>
      <c r="C5272" s="253">
        <v>26705</v>
      </c>
      <c r="D5272" s="253">
        <v>19731.944867428105</v>
      </c>
      <c r="E5272" s="253">
        <v>8339.6071858084579</v>
      </c>
      <c r="F5272" s="253">
        <v>2060.9546664184231</v>
      </c>
      <c r="G5272" s="253">
        <v>2060.9546664184231</v>
      </c>
      <c r="H5272" s="253">
        <v>429.24043187708929</v>
      </c>
      <c r="I5272" s="254">
        <v>6841.187916905712</v>
      </c>
    </row>
    <row r="5273" spans="1:9" ht="14.25" x14ac:dyDescent="0.3">
      <c r="A5273" s="251">
        <v>43024</v>
      </c>
      <c r="B5273" s="252" t="s">
        <v>1403</v>
      </c>
      <c r="C5273" s="253">
        <v>53709857</v>
      </c>
      <c r="D5273" s="253">
        <v>39685449.809453189</v>
      </c>
      <c r="E5273" s="253">
        <v>16772855.622016279</v>
      </c>
      <c r="F5273" s="253">
        <v>4145050.755170051</v>
      </c>
      <c r="G5273" s="253">
        <v>4145050.755170051</v>
      </c>
      <c r="H5273" s="253">
        <v>863300.58845672</v>
      </c>
      <c r="I5273" s="254">
        <v>13759192.088640092</v>
      </c>
    </row>
    <row r="5274" spans="1:9" ht="14.25" x14ac:dyDescent="0.3">
      <c r="A5274" s="251">
        <v>43024</v>
      </c>
      <c r="B5274" s="252" t="s">
        <v>1404</v>
      </c>
      <c r="C5274" s="253">
        <v>31445893</v>
      </c>
      <c r="D5274" s="253">
        <v>23234923.309606563</v>
      </c>
      <c r="E5274" s="253">
        <v>9820123.3936327975</v>
      </c>
      <c r="F5274" s="253">
        <v>2426832.4253152753</v>
      </c>
      <c r="G5274" s="253">
        <v>2426832.4253152753</v>
      </c>
      <c r="H5274" s="253">
        <v>505442.75199703191</v>
      </c>
      <c r="I5274" s="254">
        <v>8055692.3133461848</v>
      </c>
    </row>
    <row r="5275" spans="1:9" ht="14.25" x14ac:dyDescent="0.3">
      <c r="A5275" s="251">
        <v>43024</v>
      </c>
      <c r="B5275" s="252" t="s">
        <v>290</v>
      </c>
      <c r="C5275" s="253">
        <v>4826179</v>
      </c>
      <c r="D5275" s="253">
        <v>3565995.0551709156</v>
      </c>
      <c r="E5275" s="253">
        <v>1507149.8621380969</v>
      </c>
      <c r="F5275" s="253">
        <v>372459.69410299941</v>
      </c>
      <c r="G5275" s="253">
        <v>372459.69410299941</v>
      </c>
      <c r="H5275" s="253">
        <v>77573.157022135885</v>
      </c>
      <c r="I5275" s="254">
        <v>1236352.647804684</v>
      </c>
    </row>
    <row r="5276" spans="1:9" ht="14.25" x14ac:dyDescent="0.3">
      <c r="A5276" s="251">
        <v>43024</v>
      </c>
      <c r="B5276" s="252" t="s">
        <v>292</v>
      </c>
      <c r="C5276" s="253">
        <v>157179806</v>
      </c>
      <c r="D5276" s="253">
        <v>116137924.21887456</v>
      </c>
      <c r="E5276" s="253">
        <v>49085109.139920592</v>
      </c>
      <c r="F5276" s="253">
        <v>12130329.700147631</v>
      </c>
      <c r="G5276" s="253">
        <v>12130329.700147631</v>
      </c>
      <c r="H5276" s="253">
        <v>2526415.5704848198</v>
      </c>
      <c r="I5276" s="254">
        <v>40265740.108173892</v>
      </c>
    </row>
    <row r="5277" spans="1:9" ht="14.25" x14ac:dyDescent="0.3">
      <c r="A5277" s="251">
        <v>43024</v>
      </c>
      <c r="B5277" s="252" t="s">
        <v>293</v>
      </c>
      <c r="C5277" s="253">
        <v>572064455</v>
      </c>
      <c r="D5277" s="253">
        <v>422690293.45348454</v>
      </c>
      <c r="E5277" s="253">
        <v>178647925.0950608</v>
      </c>
      <c r="F5277" s="253">
        <v>44148994.870786816</v>
      </c>
      <c r="G5277" s="253">
        <v>44148994.870786816</v>
      </c>
      <c r="H5277" s="253">
        <v>9195026.9135267437</v>
      </c>
      <c r="I5277" s="254">
        <v>146549351.70332336</v>
      </c>
    </row>
    <row r="5278" spans="1:9" ht="14.25" x14ac:dyDescent="0.3">
      <c r="A5278" s="251">
        <v>43024</v>
      </c>
      <c r="B5278" s="252" t="s">
        <v>1761</v>
      </c>
      <c r="C5278" s="253">
        <v>56</v>
      </c>
      <c r="D5278" s="253">
        <v>41.377603915969807</v>
      </c>
      <c r="E5278" s="253">
        <v>0</v>
      </c>
      <c r="F5278" s="253">
        <v>0</v>
      </c>
      <c r="G5278" s="253">
        <v>0</v>
      </c>
      <c r="H5278" s="253">
        <v>0</v>
      </c>
      <c r="I5278" s="254">
        <v>41.377603915969807</v>
      </c>
    </row>
    <row r="5279" spans="1:9" ht="14.25" x14ac:dyDescent="0.3">
      <c r="A5279" s="255">
        <v>43024</v>
      </c>
      <c r="B5279" s="256" t="s">
        <v>1762</v>
      </c>
      <c r="C5279" s="257">
        <v>48</v>
      </c>
      <c r="D5279" s="257">
        <v>35.466517642259838</v>
      </c>
      <c r="E5279" s="257">
        <v>0</v>
      </c>
      <c r="F5279" s="257">
        <v>0</v>
      </c>
      <c r="G5279" s="257">
        <v>0</v>
      </c>
      <c r="H5279" s="257">
        <v>0</v>
      </c>
      <c r="I5279" s="258">
        <v>35.466517642259838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B17B-0C3A-4FE4-A640-A02BF375C871}">
  <dimension ref="A1:Q11"/>
  <sheetViews>
    <sheetView workbookViewId="0">
      <selection activeCell="E38" sqref="E38"/>
    </sheetView>
  </sheetViews>
  <sheetFormatPr defaultColWidth="8.85546875" defaultRowHeight="13.5" x14ac:dyDescent="0.3"/>
  <cols>
    <col min="1" max="1" width="10.42578125" style="15" customWidth="1"/>
    <col min="2" max="2" width="9" style="15" customWidth="1"/>
    <col min="3" max="3" width="8.85546875" style="15"/>
    <col min="4" max="4" width="11.42578125" style="15" customWidth="1"/>
    <col min="5" max="5" width="18.42578125" style="15" customWidth="1"/>
    <col min="6" max="11" width="11.42578125" style="15" customWidth="1"/>
    <col min="12" max="12" width="18.140625" style="15" customWidth="1"/>
    <col min="13" max="17" width="11.42578125" style="15" customWidth="1"/>
    <col min="18" max="16384" width="8.85546875" style="15"/>
  </cols>
  <sheetData>
    <row r="1" spans="1:17" x14ac:dyDescent="0.3">
      <c r="A1" s="234" t="s">
        <v>2008</v>
      </c>
      <c r="B1" s="235"/>
      <c r="C1" s="236"/>
      <c r="D1" s="237" t="s">
        <v>2011</v>
      </c>
      <c r="E1" s="238"/>
      <c r="F1" s="238"/>
      <c r="G1" s="238"/>
      <c r="H1" s="238"/>
      <c r="I1" s="238"/>
      <c r="J1" s="238"/>
      <c r="K1" s="238"/>
      <c r="L1" s="238"/>
      <c r="M1" s="238"/>
      <c r="N1" s="238"/>
      <c r="O1" s="238"/>
      <c r="P1" s="238"/>
      <c r="Q1" s="239"/>
    </row>
    <row r="2" spans="1:17" ht="42" customHeight="1" x14ac:dyDescent="0.3">
      <c r="A2" s="240" t="s">
        <v>2</v>
      </c>
      <c r="B2" s="241" t="s">
        <v>1234</v>
      </c>
      <c r="C2" s="242" t="s">
        <v>1958</v>
      </c>
      <c r="D2" s="241" t="s">
        <v>1959</v>
      </c>
      <c r="E2" s="241" t="s">
        <v>2009</v>
      </c>
      <c r="F2" s="241" t="s">
        <v>1960</v>
      </c>
      <c r="G2" s="241" t="s">
        <v>1961</v>
      </c>
      <c r="H2" s="241" t="s">
        <v>1962</v>
      </c>
      <c r="I2" s="241" t="s">
        <v>1963</v>
      </c>
      <c r="J2" s="241" t="s">
        <v>1964</v>
      </c>
      <c r="K2" s="241" t="s">
        <v>1959</v>
      </c>
      <c r="L2" s="241" t="s">
        <v>2010</v>
      </c>
      <c r="M2" s="241" t="s">
        <v>1965</v>
      </c>
      <c r="N2" s="241" t="s">
        <v>1966</v>
      </c>
      <c r="O2" s="241" t="s">
        <v>1967</v>
      </c>
      <c r="P2" s="241" t="s">
        <v>1968</v>
      </c>
      <c r="Q2" s="242" t="s">
        <v>1969</v>
      </c>
    </row>
    <row r="3" spans="1:17" x14ac:dyDescent="0.3">
      <c r="A3" s="207" t="s">
        <v>1970</v>
      </c>
      <c r="B3" s="208">
        <v>36410</v>
      </c>
      <c r="C3" s="243" t="s">
        <v>1971</v>
      </c>
      <c r="D3" s="209">
        <v>4509.9957144350374</v>
      </c>
      <c r="E3" s="210">
        <v>1</v>
      </c>
      <c r="F3" s="211">
        <v>0.44</v>
      </c>
      <c r="G3" s="211">
        <v>0.04</v>
      </c>
      <c r="H3" s="211">
        <v>0.36</v>
      </c>
      <c r="I3" s="211">
        <v>0.06</v>
      </c>
      <c r="J3" s="211">
        <v>0.1</v>
      </c>
      <c r="K3" s="209">
        <v>4509.9957144350374</v>
      </c>
      <c r="L3" s="210">
        <v>1</v>
      </c>
      <c r="M3" s="209">
        <v>1984.3981143514166</v>
      </c>
      <c r="N3" s="209">
        <v>180.39982857740151</v>
      </c>
      <c r="O3" s="209">
        <v>1623.5984571966135</v>
      </c>
      <c r="P3" s="209">
        <v>270.59974286610225</v>
      </c>
      <c r="Q3" s="212">
        <v>450.99957144350378</v>
      </c>
    </row>
    <row r="4" spans="1:17" x14ac:dyDescent="0.3">
      <c r="A4" s="207" t="s">
        <v>1972</v>
      </c>
      <c r="B4" s="208">
        <v>39505</v>
      </c>
      <c r="C4" s="243" t="s">
        <v>916</v>
      </c>
      <c r="D4" s="209">
        <v>40.485802236855861</v>
      </c>
      <c r="E4" s="210">
        <v>1</v>
      </c>
      <c r="F4" s="211">
        <v>0.44931850108043286</v>
      </c>
      <c r="G4" s="211">
        <v>0.21876161624449525</v>
      </c>
      <c r="H4" s="211">
        <v>0.14732854365727949</v>
      </c>
      <c r="I4" s="211">
        <v>6.9059108085400431E-2</v>
      </c>
      <c r="J4" s="211">
        <v>0.11553223093239195</v>
      </c>
      <c r="K4" s="209">
        <v>40.485802236855861</v>
      </c>
      <c r="L4" s="210">
        <v>1</v>
      </c>
      <c r="M4" s="209">
        <v>18.191019976102911</v>
      </c>
      <c r="N4" s="209">
        <v>8.8567395322895894</v>
      </c>
      <c r="O4" s="209">
        <v>5.9647142823526025</v>
      </c>
      <c r="P4" s="209">
        <v>2.7959133925991755</v>
      </c>
      <c r="Q4" s="212">
        <v>4.6774150535115817</v>
      </c>
    </row>
    <row r="5" spans="1:17" x14ac:dyDescent="0.3">
      <c r="A5" s="207" t="s">
        <v>1973</v>
      </c>
      <c r="B5" s="208">
        <v>39909</v>
      </c>
      <c r="C5" s="243" t="s">
        <v>1974</v>
      </c>
      <c r="D5" s="209">
        <v>13674.242758440472</v>
      </c>
      <c r="E5" s="210">
        <v>1</v>
      </c>
      <c r="F5" s="211">
        <v>0.75</v>
      </c>
      <c r="G5" s="211">
        <v>0.11000000000000001</v>
      </c>
      <c r="H5" s="211">
        <v>0.09</v>
      </c>
      <c r="I5" s="211">
        <v>0.05</v>
      </c>
      <c r="J5" s="211">
        <v>0</v>
      </c>
      <c r="K5" s="209">
        <v>13674.242758440472</v>
      </c>
      <c r="L5" s="210">
        <v>1</v>
      </c>
      <c r="M5" s="209">
        <v>10255.682068830354</v>
      </c>
      <c r="N5" s="209">
        <v>1504.1667034284521</v>
      </c>
      <c r="O5" s="209">
        <v>1230.6818482596425</v>
      </c>
      <c r="P5" s="209">
        <v>683.71213792202366</v>
      </c>
      <c r="Q5" s="212">
        <v>0</v>
      </c>
    </row>
    <row r="6" spans="1:17" x14ac:dyDescent="0.3">
      <c r="A6" s="207" t="s">
        <v>1975</v>
      </c>
      <c r="B6" s="208">
        <v>41049</v>
      </c>
      <c r="C6" s="243" t="s">
        <v>137</v>
      </c>
      <c r="D6" s="209">
        <v>194.69008048500052</v>
      </c>
      <c r="E6" s="210">
        <v>1</v>
      </c>
      <c r="F6" s="211">
        <v>0.40250533720908016</v>
      </c>
      <c r="G6" s="211">
        <v>0.21463325244074416</v>
      </c>
      <c r="H6" s="211">
        <v>0.24887434447491419</v>
      </c>
      <c r="I6" s="211">
        <v>5.6340468777479329E-2</v>
      </c>
      <c r="J6" s="211">
        <v>7.7646597097782072E-2</v>
      </c>
      <c r="K6" s="209">
        <v>194.69008048500052</v>
      </c>
      <c r="L6" s="210">
        <v>1</v>
      </c>
      <c r="M6" s="209">
        <v>78.363796496878095</v>
      </c>
      <c r="N6" s="209">
        <v>41.786965192445912</v>
      </c>
      <c r="O6" s="209">
        <v>48.453366156472789</v>
      </c>
      <c r="P6" s="209">
        <v>10.968930400850109</v>
      </c>
      <c r="Q6" s="212">
        <v>15.117022238353599</v>
      </c>
    </row>
    <row r="7" spans="1:17" x14ac:dyDescent="0.3">
      <c r="A7" s="207" t="s">
        <v>1976</v>
      </c>
      <c r="B7" s="208">
        <v>41051</v>
      </c>
      <c r="C7" s="243" t="s">
        <v>800</v>
      </c>
      <c r="D7" s="209">
        <v>9.929194104735025</v>
      </c>
      <c r="E7" s="210">
        <v>1</v>
      </c>
      <c r="F7" s="211">
        <v>0.43994450764868703</v>
      </c>
      <c r="G7" s="211">
        <v>0.17849805004632807</v>
      </c>
      <c r="H7" s="211">
        <v>0.1622867328560865</v>
      </c>
      <c r="I7" s="211">
        <v>3.1696101184591076E-2</v>
      </c>
      <c r="J7" s="211">
        <v>0.1875746082643073</v>
      </c>
      <c r="K7" s="209">
        <v>9.929194104735025</v>
      </c>
      <c r="L7" s="210">
        <v>1</v>
      </c>
      <c r="M7" s="209">
        <v>4.3682944117558966</v>
      </c>
      <c r="N7" s="209">
        <v>1.7723417862266981</v>
      </c>
      <c r="O7" s="209">
        <v>1.6113764711513618</v>
      </c>
      <c r="P7" s="209">
        <v>0.31471674102512653</v>
      </c>
      <c r="Q7" s="212">
        <v>1.8624646945759418</v>
      </c>
    </row>
    <row r="8" spans="1:17" x14ac:dyDescent="0.3">
      <c r="A8" s="213" t="s">
        <v>1977</v>
      </c>
      <c r="B8" s="214">
        <v>42606</v>
      </c>
      <c r="C8" s="244" t="s">
        <v>64</v>
      </c>
      <c r="D8" s="215">
        <v>69.130553778613987</v>
      </c>
      <c r="E8" s="216">
        <v>0.08</v>
      </c>
      <c r="F8" s="217">
        <v>0.5975918469875553</v>
      </c>
      <c r="G8" s="217">
        <v>0.12865228600914597</v>
      </c>
      <c r="H8" s="217">
        <v>0.16795404527351665</v>
      </c>
      <c r="I8" s="217">
        <v>4.0417957205470464E-2</v>
      </c>
      <c r="J8" s="217">
        <v>6.5383864524311497E-2</v>
      </c>
      <c r="K8" s="215">
        <v>69.130553778613987</v>
      </c>
      <c r="L8" s="216">
        <v>0.08</v>
      </c>
      <c r="M8" s="218">
        <v>41.31185531583445</v>
      </c>
      <c r="N8" s="218">
        <v>8.8938037766968936</v>
      </c>
      <c r="O8" s="218">
        <v>11.610756159116612</v>
      </c>
      <c r="P8" s="218">
        <v>2.7941157642144945</v>
      </c>
      <c r="Q8" s="219">
        <v>4.5200227627515268</v>
      </c>
    </row>
    <row r="9" spans="1:17" x14ac:dyDescent="0.3">
      <c r="A9" s="220" t="s">
        <v>1977</v>
      </c>
      <c r="B9" s="221">
        <v>42606</v>
      </c>
      <c r="C9" s="245" t="s">
        <v>67</v>
      </c>
      <c r="D9" s="222">
        <v>3.4565276889306995</v>
      </c>
      <c r="E9" s="223">
        <v>4.0000000000000001E-3</v>
      </c>
      <c r="F9" s="224">
        <v>0.40791975178612327</v>
      </c>
      <c r="G9" s="224">
        <v>0.13629798171017449</v>
      </c>
      <c r="H9" s="224">
        <v>0.15342390032590317</v>
      </c>
      <c r="I9" s="224">
        <v>3.8897015127235868E-2</v>
      </c>
      <c r="J9" s="224">
        <v>3.5938332407467438E-2</v>
      </c>
      <c r="K9" s="222">
        <v>3.4565276889306995</v>
      </c>
      <c r="L9" s="223">
        <v>4.0000000000000001E-3</v>
      </c>
      <c r="M9" s="225">
        <v>1.4099859169104734</v>
      </c>
      <c r="N9" s="225">
        <v>0.47111774772658815</v>
      </c>
      <c r="O9" s="225">
        <v>0.53031395962022809</v>
      </c>
      <c r="P9" s="225">
        <v>0.13444860980404705</v>
      </c>
      <c r="Q9" s="226">
        <v>0.12422184106040669</v>
      </c>
    </row>
    <row r="10" spans="1:17" x14ac:dyDescent="0.3">
      <c r="A10" s="227" t="s">
        <v>1977</v>
      </c>
      <c r="B10" s="228">
        <v>42606</v>
      </c>
      <c r="C10" s="246" t="s">
        <v>137</v>
      </c>
      <c r="D10" s="229">
        <v>791.54484076513017</v>
      </c>
      <c r="E10" s="230">
        <v>0.91600000000000004</v>
      </c>
      <c r="F10" s="231">
        <v>0.40250533720908016</v>
      </c>
      <c r="G10" s="231">
        <v>0.21463325244074416</v>
      </c>
      <c r="H10" s="231">
        <v>0.24887434447491419</v>
      </c>
      <c r="I10" s="231">
        <v>5.6340468777479329E-2</v>
      </c>
      <c r="J10" s="231">
        <v>7.7646597097782072E-2</v>
      </c>
      <c r="K10" s="229">
        <v>791.54484076513017</v>
      </c>
      <c r="L10" s="230">
        <v>0.91600000000000004</v>
      </c>
      <c r="M10" s="232">
        <v>318.60102304827637</v>
      </c>
      <c r="N10" s="232">
        <v>169.89184362611081</v>
      </c>
      <c r="O10" s="232">
        <v>196.9952033679221</v>
      </c>
      <c r="P10" s="232">
        <v>44.596007387102667</v>
      </c>
      <c r="Q10" s="233">
        <v>61.460763335718127</v>
      </c>
    </row>
    <row r="11" spans="1:17" x14ac:dyDescent="0.3">
      <c r="C11" s="90"/>
    </row>
  </sheetData>
  <mergeCells count="2">
    <mergeCell ref="A1:C1"/>
    <mergeCell ref="D1:Q1"/>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467D-E6B7-48E8-B0D3-499669099CE3}">
  <dimension ref="A1:C9"/>
  <sheetViews>
    <sheetView workbookViewId="0">
      <selection activeCell="E43" sqref="E43"/>
    </sheetView>
  </sheetViews>
  <sheetFormatPr defaultColWidth="11.42578125" defaultRowHeight="12.75" x14ac:dyDescent="0.2"/>
  <cols>
    <col min="1" max="1" width="19" style="1" bestFit="1" customWidth="1"/>
    <col min="2" max="2" width="24.5703125" style="1" bestFit="1" customWidth="1"/>
    <col min="3" max="16384" width="11.42578125" style="1"/>
  </cols>
  <sheetData>
    <row r="1" spans="1:3" ht="15.75" x14ac:dyDescent="0.25">
      <c r="A1" s="17" t="s">
        <v>24</v>
      </c>
      <c r="B1" s="18"/>
      <c r="C1" s="5"/>
    </row>
    <row r="2" spans="1:3" x14ac:dyDescent="0.2">
      <c r="A2" s="6" t="s">
        <v>25</v>
      </c>
      <c r="B2" s="7" t="s">
        <v>26</v>
      </c>
    </row>
    <row r="3" spans="1:3" x14ac:dyDescent="0.2">
      <c r="A3" s="8" t="s">
        <v>27</v>
      </c>
      <c r="B3" s="9" t="s">
        <v>28</v>
      </c>
    </row>
    <row r="4" spans="1:3" x14ac:dyDescent="0.2">
      <c r="A4" s="10" t="s">
        <v>29</v>
      </c>
      <c r="B4" s="11" t="s">
        <v>30</v>
      </c>
    </row>
    <row r="5" spans="1:3" x14ac:dyDescent="0.2">
      <c r="A5" s="8" t="s">
        <v>31</v>
      </c>
      <c r="B5" s="12" t="s">
        <v>32</v>
      </c>
    </row>
    <row r="6" spans="1:3" x14ac:dyDescent="0.2">
      <c r="A6" s="8" t="s">
        <v>33</v>
      </c>
      <c r="B6" s="9" t="s">
        <v>34</v>
      </c>
    </row>
    <row r="7" spans="1:3" x14ac:dyDescent="0.2">
      <c r="A7" s="10" t="s">
        <v>35</v>
      </c>
      <c r="B7" s="11" t="s">
        <v>36</v>
      </c>
    </row>
    <row r="8" spans="1:3" x14ac:dyDescent="0.2">
      <c r="A8" s="10" t="s">
        <v>37</v>
      </c>
      <c r="B8" s="11" t="s">
        <v>38</v>
      </c>
    </row>
    <row r="9" spans="1:3" x14ac:dyDescent="0.2">
      <c r="A9" s="13" t="s">
        <v>39</v>
      </c>
      <c r="B9" s="14" t="s">
        <v>40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E06EF7367B624B8F862522406B6AB8" ma:contentTypeVersion="8" ma:contentTypeDescription="Crée un document." ma:contentTypeScope="" ma:versionID="978f5d0d5eb37bf5c5bdccf3a8bafb1a">
  <xsd:schema xmlns:xsd="http://www.w3.org/2001/XMLSchema" xmlns:xs="http://www.w3.org/2001/XMLSchema" xmlns:p="http://schemas.microsoft.com/office/2006/metadata/properties" xmlns:ns2="2ea3d490-6c98-428f-959d-68c02317683c" targetNamespace="http://schemas.microsoft.com/office/2006/metadata/properties" ma:root="true" ma:fieldsID="29d2b70a68eab837f48d08756385f96e" ns2:_="">
    <xsd:import namespace="2ea3d490-6c98-428f-959d-68c0231768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3d490-6c98-428f-959d-68c0231768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D2915-6FA3-4A1E-B328-B95720C98B8A}">
  <ds:schemaRefs>
    <ds:schemaRef ds:uri="25b506d0-762b-47aa-adb6-8b80fc2be8cf"/>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14cfccfe-d05c-4ace-ac9c-889a36918eb7"/>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2A659A2-1C5E-4646-9A98-83202F1C0B52}"/>
</file>

<file path=customXml/itemProps3.xml><?xml version="1.0" encoding="utf-8"?>
<ds:datastoreItem xmlns:ds="http://schemas.openxmlformats.org/officeDocument/2006/customXml" ds:itemID="{A42713E2-7938-4ED4-A083-DB5C970EF8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DDM_drgt</vt:lpstr>
      <vt:lpstr>DDM_fld</vt:lpstr>
      <vt:lpstr>DDM_wind</vt:lpstr>
      <vt:lpstr>DDM_eq</vt:lpstr>
      <vt:lpstr>distributor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Korteweg</dc:creator>
  <cp:lastModifiedBy>s4s-clement</cp:lastModifiedBy>
  <dcterms:created xsi:type="dcterms:W3CDTF">2021-05-14T13:49:58Z</dcterms:created>
  <dcterms:modified xsi:type="dcterms:W3CDTF">2021-07-08T14:27:36Z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0x01010060E06EF7367B624B8F862522406B6AB8</vt:lpwstr>
  </property>
</Properties>
</file>